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GRL521\OneDrive - MAPAQ\Bureau\Campagne 5\Chiffrier Excel\"/>
    </mc:Choice>
  </mc:AlternateContent>
  <xr:revisionPtr revIDLastSave="0" documentId="8_{36F3B56B-6EFE-4F3D-A1E4-7CAECF0C0A4E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achats" sheetId="12" r:id="rId1"/>
    <sheet name="résultats" sheetId="14" r:id="rId2"/>
    <sheet name="formule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4" l="1"/>
  <c r="G5" i="14"/>
  <c r="H5" i="14"/>
  <c r="F6" i="14"/>
  <c r="G6" i="14"/>
  <c r="H6" i="14"/>
  <c r="F7" i="14"/>
  <c r="G7" i="14"/>
  <c r="H7" i="14"/>
  <c r="F8" i="14"/>
  <c r="G8" i="14"/>
  <c r="H8" i="14"/>
  <c r="F9" i="14"/>
  <c r="G9" i="14"/>
  <c r="H9" i="14"/>
  <c r="F10" i="14"/>
  <c r="G10" i="14"/>
  <c r="H10" i="14"/>
  <c r="F11" i="14"/>
  <c r="G11" i="14"/>
  <c r="H11" i="14"/>
  <c r="F12" i="14"/>
  <c r="G12" i="14"/>
  <c r="H12" i="14"/>
  <c r="F13" i="14"/>
  <c r="G13" i="14"/>
  <c r="H13" i="14"/>
  <c r="F14" i="14"/>
  <c r="G14" i="14"/>
  <c r="H14" i="14"/>
  <c r="F15" i="14"/>
  <c r="G15" i="14"/>
  <c r="H15" i="14"/>
  <c r="F20" i="14"/>
  <c r="G20" i="14"/>
  <c r="H20" i="14"/>
  <c r="F21" i="14"/>
  <c r="G21" i="14"/>
  <c r="H21" i="14"/>
  <c r="F22" i="14"/>
  <c r="G22" i="14"/>
  <c r="H22" i="14"/>
  <c r="F23" i="14"/>
  <c r="G23" i="14"/>
  <c r="H23" i="14"/>
  <c r="F24" i="14"/>
  <c r="G24" i="14"/>
  <c r="H24" i="14"/>
  <c r="F25" i="14"/>
  <c r="G25" i="14"/>
  <c r="H25" i="14"/>
  <c r="F26" i="14"/>
  <c r="G26" i="14"/>
  <c r="H26" i="14"/>
  <c r="F27" i="14"/>
  <c r="G27" i="14"/>
  <c r="H27" i="14"/>
  <c r="F28" i="14"/>
  <c r="G28" i="14"/>
  <c r="H28" i="14"/>
  <c r="F29" i="14"/>
  <c r="G29" i="14"/>
  <c r="H29" i="14"/>
  <c r="F30" i="14"/>
  <c r="G30" i="14"/>
  <c r="H30" i="14"/>
  <c r="F31" i="14"/>
  <c r="G31" i="14"/>
  <c r="H31" i="14"/>
  <c r="F32" i="14"/>
  <c r="G32" i="14"/>
  <c r="H32" i="14"/>
  <c r="F33" i="14"/>
  <c r="G33" i="14"/>
  <c r="H33" i="14"/>
  <c r="F34" i="14"/>
  <c r="G34" i="14"/>
  <c r="H34" i="14"/>
  <c r="F35" i="14"/>
  <c r="G35" i="14"/>
  <c r="H35" i="14"/>
  <c r="F36" i="14"/>
  <c r="G36" i="14"/>
  <c r="H36" i="14"/>
  <c r="F37" i="14"/>
  <c r="G37" i="14"/>
  <c r="H37" i="14"/>
  <c r="F38" i="14"/>
  <c r="G38" i="14"/>
  <c r="H38" i="14"/>
  <c r="F39" i="14"/>
  <c r="G39" i="14"/>
  <c r="H39" i="14"/>
  <c r="F40" i="14"/>
  <c r="G40" i="14"/>
  <c r="H40" i="14"/>
  <c r="F41" i="14"/>
  <c r="G41" i="14"/>
  <c r="H41" i="14"/>
  <c r="F42" i="14"/>
  <c r="G42" i="14"/>
  <c r="H42" i="14"/>
  <c r="F43" i="14"/>
  <c r="G43" i="14"/>
  <c r="H43" i="14"/>
  <c r="F44" i="14"/>
  <c r="G44" i="14"/>
  <c r="H44" i="14"/>
  <c r="F45" i="14"/>
  <c r="G45" i="14"/>
  <c r="H45" i="14"/>
  <c r="F46" i="14"/>
  <c r="G46" i="14"/>
  <c r="H46" i="14"/>
  <c r="F47" i="14"/>
  <c r="G47" i="14"/>
  <c r="H47" i="14"/>
  <c r="F48" i="14"/>
  <c r="G48" i="14"/>
  <c r="H48" i="14"/>
  <c r="F49" i="14"/>
  <c r="G49" i="14"/>
  <c r="H49" i="14"/>
  <c r="F50" i="14"/>
  <c r="G50" i="14"/>
  <c r="H50" i="14"/>
  <c r="F51" i="14"/>
  <c r="G51" i="14"/>
  <c r="H51" i="14"/>
  <c r="F52" i="14"/>
  <c r="G52" i="14"/>
  <c r="H52" i="14"/>
  <c r="F53" i="14"/>
  <c r="G53" i="14"/>
  <c r="H53" i="14"/>
  <c r="F54" i="14"/>
  <c r="G54" i="14"/>
  <c r="H54" i="14"/>
  <c r="F55" i="14"/>
  <c r="G55" i="14"/>
  <c r="H55" i="14"/>
  <c r="F56" i="14"/>
  <c r="G56" i="14"/>
  <c r="H56" i="14"/>
  <c r="F57" i="14"/>
  <c r="G57" i="14"/>
  <c r="H57" i="14"/>
  <c r="F58" i="14"/>
  <c r="G58" i="14"/>
  <c r="H58" i="14"/>
  <c r="F59" i="14"/>
  <c r="G59" i="14"/>
  <c r="H59" i="14"/>
  <c r="F60" i="14"/>
  <c r="G60" i="14"/>
  <c r="H60" i="14"/>
  <c r="F61" i="14"/>
  <c r="G61" i="14"/>
  <c r="H61" i="14"/>
  <c r="F62" i="14"/>
  <c r="G62" i="14"/>
  <c r="H62" i="14"/>
  <c r="F63" i="14"/>
  <c r="G63" i="14"/>
  <c r="H63" i="14"/>
  <c r="F64" i="14"/>
  <c r="G64" i="14"/>
  <c r="H64" i="14"/>
  <c r="F65" i="14"/>
  <c r="G65" i="14"/>
  <c r="H65" i="14"/>
  <c r="F66" i="14"/>
  <c r="G66" i="14"/>
  <c r="H66" i="14"/>
  <c r="F120" i="14" l="1"/>
  <c r="G120" i="14"/>
  <c r="H120" i="14"/>
  <c r="F121" i="14"/>
  <c r="G121" i="14"/>
  <c r="H121" i="14"/>
  <c r="F122" i="14"/>
  <c r="G122" i="14"/>
  <c r="H122" i="14"/>
  <c r="F123" i="14"/>
  <c r="G123" i="14"/>
  <c r="H123" i="14"/>
  <c r="F124" i="14"/>
  <c r="G124" i="14"/>
  <c r="H124" i="14"/>
  <c r="F125" i="14"/>
  <c r="G125" i="14"/>
  <c r="H125" i="14"/>
  <c r="F126" i="14"/>
  <c r="G126" i="14"/>
  <c r="H126" i="14"/>
  <c r="F127" i="14"/>
  <c r="G127" i="14"/>
  <c r="H127" i="14"/>
  <c r="F128" i="14"/>
  <c r="G128" i="14"/>
  <c r="H128" i="14"/>
  <c r="F129" i="14"/>
  <c r="G129" i="14"/>
  <c r="H129" i="14"/>
  <c r="F130" i="14"/>
  <c r="G130" i="14"/>
  <c r="H130" i="14"/>
  <c r="F131" i="14"/>
  <c r="G131" i="14"/>
  <c r="H131" i="14"/>
  <c r="F132" i="14"/>
  <c r="G132" i="14"/>
  <c r="H132" i="14"/>
  <c r="F133" i="14"/>
  <c r="G133" i="14"/>
  <c r="H133" i="14"/>
  <c r="F134" i="14"/>
  <c r="G134" i="14"/>
  <c r="H134" i="14"/>
  <c r="F135" i="14"/>
  <c r="G135" i="14"/>
  <c r="H135" i="14"/>
  <c r="F136" i="14"/>
  <c r="G136" i="14"/>
  <c r="H136" i="14"/>
  <c r="F137" i="14"/>
  <c r="G137" i="14"/>
  <c r="H137" i="14"/>
  <c r="F138" i="14"/>
  <c r="G138" i="14"/>
  <c r="H138" i="14"/>
  <c r="F139" i="14"/>
  <c r="G139" i="14"/>
  <c r="H139" i="14"/>
  <c r="F140" i="14"/>
  <c r="G140" i="14"/>
  <c r="H140" i="14"/>
  <c r="F141" i="14"/>
  <c r="G141" i="14"/>
  <c r="H141" i="14"/>
  <c r="F142" i="14"/>
  <c r="G142" i="14"/>
  <c r="H142" i="14"/>
  <c r="F143" i="14"/>
  <c r="G143" i="14"/>
  <c r="H143" i="14"/>
  <c r="F144" i="14"/>
  <c r="G144" i="14"/>
  <c r="H144" i="14"/>
  <c r="F145" i="14"/>
  <c r="G145" i="14"/>
  <c r="H145" i="14"/>
  <c r="F146" i="14"/>
  <c r="G146" i="14"/>
  <c r="H146" i="14"/>
  <c r="F147" i="14"/>
  <c r="G147" i="14"/>
  <c r="H147" i="14"/>
  <c r="F148" i="14"/>
  <c r="G148" i="14"/>
  <c r="H148" i="14"/>
  <c r="F149" i="14"/>
  <c r="G149" i="14"/>
  <c r="H149" i="14"/>
  <c r="F150" i="14"/>
  <c r="G150" i="14"/>
  <c r="H150" i="14"/>
  <c r="F151" i="14"/>
  <c r="G151" i="14"/>
  <c r="H151" i="14"/>
  <c r="F152" i="14"/>
  <c r="G152" i="14"/>
  <c r="H152" i="14"/>
  <c r="F153" i="14"/>
  <c r="G153" i="14"/>
  <c r="H153" i="14"/>
  <c r="F154" i="14"/>
  <c r="G154" i="14"/>
  <c r="H154" i="14"/>
  <c r="F155" i="14"/>
  <c r="G155" i="14"/>
  <c r="H155" i="14"/>
  <c r="F156" i="14"/>
  <c r="G156" i="14"/>
  <c r="H156" i="14"/>
  <c r="F157" i="14"/>
  <c r="G157" i="14"/>
  <c r="H157" i="14"/>
  <c r="F158" i="14"/>
  <c r="G158" i="14"/>
  <c r="H158" i="14"/>
  <c r="F159" i="14"/>
  <c r="G159" i="14"/>
  <c r="H159" i="14"/>
  <c r="F160" i="14"/>
  <c r="G160" i="14"/>
  <c r="H160" i="14"/>
  <c r="F161" i="14"/>
  <c r="G161" i="14"/>
  <c r="H161" i="14"/>
  <c r="F162" i="14"/>
  <c r="G162" i="14"/>
  <c r="H162" i="14"/>
  <c r="F163" i="14"/>
  <c r="G163" i="14"/>
  <c r="H163" i="14"/>
  <c r="F164" i="14"/>
  <c r="G164" i="14"/>
  <c r="H164" i="14"/>
  <c r="F165" i="14"/>
  <c r="G165" i="14"/>
  <c r="H165" i="14"/>
  <c r="F166" i="14"/>
  <c r="G166" i="14"/>
  <c r="H166" i="14"/>
  <c r="F167" i="14"/>
  <c r="G167" i="14"/>
  <c r="H167" i="14"/>
  <c r="F168" i="14"/>
  <c r="G168" i="14"/>
  <c r="H168" i="14"/>
  <c r="F169" i="14"/>
  <c r="G169" i="14"/>
  <c r="H169" i="14"/>
  <c r="F170" i="14"/>
  <c r="G170" i="14"/>
  <c r="H170" i="14"/>
  <c r="F171" i="14"/>
  <c r="G171" i="14"/>
  <c r="H171" i="14"/>
  <c r="F172" i="14"/>
  <c r="G172" i="14"/>
  <c r="H172" i="14"/>
  <c r="F4" i="14" l="1"/>
  <c r="F16" i="14" s="1"/>
  <c r="H19" i="14"/>
  <c r="H67" i="14" s="1"/>
  <c r="G19" i="14"/>
  <c r="G67" i="14" s="1"/>
  <c r="F19" i="14"/>
  <c r="F67" i="14" s="1"/>
  <c r="H71" i="14" l="1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70" i="14"/>
  <c r="H4" i="14"/>
  <c r="H16" i="14" s="1"/>
  <c r="G4" i="14"/>
  <c r="G16" i="14" s="1"/>
  <c r="F173" i="14" l="1"/>
  <c r="H173" i="14"/>
  <c r="G17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Windows</author>
  </authors>
  <commentList>
    <comment ref="G2" authorId="0" shapeId="0" xr:uid="{00000000-0006-0000-0000-000001000000}">
      <text>
        <r>
          <rPr>
            <sz val="9"/>
            <color indexed="81"/>
            <rFont val="Tahoma"/>
            <family val="2"/>
          </rPr>
          <t>durée sur laquelle on collecte les données (généralement 365 jours)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Durée de la phase de pouponnière (jours)
</t>
        </r>
      </text>
    </comment>
    <comment ref="I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Durée de la phase d'engraissement (jrs)
</t>
        </r>
      </text>
    </comment>
    <comment ref="G4" authorId="0" shapeId="0" xr:uid="{00000000-0006-0000-0000-000004000000}">
      <text>
        <r>
          <rPr>
            <sz val="9"/>
            <color indexed="81"/>
            <rFont val="Tahoma"/>
            <family val="2"/>
          </rPr>
          <t>inventaire moyen des truies</t>
        </r>
      </text>
    </comment>
    <comment ref="H4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Nombre de poupons sortis durant la période étudiée
</t>
        </r>
      </text>
    </comment>
    <comment ref="I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Nombre de porcs sortis durant la période étudiée 
</t>
        </r>
      </text>
    </comment>
  </commentList>
</comments>
</file>

<file path=xl/sharedStrings.xml><?xml version="1.0" encoding="utf-8"?>
<sst xmlns="http://schemas.openxmlformats.org/spreadsheetml/2006/main" count="2014" uniqueCount="223">
  <si>
    <t>Ceftiocyl</t>
  </si>
  <si>
    <t>Excenel RTU EZ</t>
  </si>
  <si>
    <t>Excede 100</t>
  </si>
  <si>
    <t>Baytril 100</t>
  </si>
  <si>
    <t>100 ml</t>
  </si>
  <si>
    <t>format</t>
  </si>
  <si>
    <t>Ampicillin 500g PREP</t>
  </si>
  <si>
    <t>Apralan</t>
  </si>
  <si>
    <t>Gentamycin soluble 10% PREP</t>
  </si>
  <si>
    <t>Lincomix SP</t>
  </si>
  <si>
    <t>Neomed 325</t>
  </si>
  <si>
    <t>Neomycin 325</t>
  </si>
  <si>
    <t>Pen G sodique 10 MUI</t>
  </si>
  <si>
    <t>Pot Pen 500 000 000 IU</t>
  </si>
  <si>
    <t>Pen V K PREP</t>
  </si>
  <si>
    <t>Penicilline V Potassium PREP</t>
  </si>
  <si>
    <t>Trim sulfa  formule (200-40) PREP</t>
  </si>
  <si>
    <t xml:space="preserve">Trim sulfa  sachet 660g PREP </t>
  </si>
  <si>
    <t xml:space="preserve">Trim sulfa formule (200-130) PREP </t>
  </si>
  <si>
    <t>3 Sulvit</t>
  </si>
  <si>
    <t>Tetramed 250</t>
  </si>
  <si>
    <t>Pulmotil AC</t>
  </si>
  <si>
    <t>Tylan Soluble</t>
  </si>
  <si>
    <t>Aivlosin Water Soluble Granules</t>
  </si>
  <si>
    <t>tilmicosin PREP</t>
  </si>
  <si>
    <t>Poupons</t>
  </si>
  <si>
    <t>Porcs engrais</t>
  </si>
  <si>
    <t>Total</t>
  </si>
  <si>
    <t>Antibiotiques de catégorie 1</t>
  </si>
  <si>
    <t>Durée de la phase (jours)</t>
  </si>
  <si>
    <t>Durée de la période étudiée (jours)</t>
  </si>
  <si>
    <t xml:space="preserve">Maternité </t>
  </si>
  <si>
    <t>c=durée période étudiée (maternité)</t>
  </si>
  <si>
    <t>d= durée de la phase (poupons et engraissement)</t>
  </si>
  <si>
    <t>Maternité</t>
  </si>
  <si>
    <t>Pouponnière</t>
  </si>
  <si>
    <t>Engraissement</t>
  </si>
  <si>
    <t>a</t>
  </si>
  <si>
    <t>a=nombre de jours type de traitement par contenant (bouteille ou sachet)</t>
  </si>
  <si>
    <t>b=nombre bouteille ou sachet</t>
  </si>
  <si>
    <t>e=nombre d'animaux (inventaire moyen pour les truies, nbre d'animaux sortis en pouponnière et en engraissement)</t>
  </si>
  <si>
    <r>
      <t xml:space="preserve">Truies 
</t>
    </r>
    <r>
      <rPr>
        <b/>
        <sz val="9"/>
        <color theme="1"/>
        <rFont val="Calibri"/>
        <family val="2"/>
        <scheme val="minor"/>
      </rPr>
      <t>(et porcelets sous la mère)</t>
    </r>
  </si>
  <si>
    <t>a*b*1000/(d*e)</t>
  </si>
  <si>
    <t>a*b*1000/(c*e)</t>
  </si>
  <si>
    <t>Nom commercial</t>
  </si>
  <si>
    <t>Format</t>
  </si>
  <si>
    <t>1 g</t>
  </si>
  <si>
    <t>4 g</t>
  </si>
  <si>
    <t>450 g</t>
  </si>
  <si>
    <t>10 kg</t>
  </si>
  <si>
    <t>40 g</t>
  </si>
  <si>
    <t>400 g</t>
  </si>
  <si>
    <t>250 g</t>
  </si>
  <si>
    <t>1 kg</t>
  </si>
  <si>
    <t>500 g</t>
  </si>
  <si>
    <t>50 g</t>
  </si>
  <si>
    <t>44 g</t>
  </si>
  <si>
    <t>220 g</t>
  </si>
  <si>
    <t>80 g</t>
  </si>
  <si>
    <t>1.5 kg</t>
  </si>
  <si>
    <t>132 g</t>
  </si>
  <si>
    <t>100 g</t>
  </si>
  <si>
    <t>6.7 g</t>
  </si>
  <si>
    <t>325 g</t>
  </si>
  <si>
    <t>650 g</t>
  </si>
  <si>
    <t>625 g</t>
  </si>
  <si>
    <t>336.4 g</t>
  </si>
  <si>
    <t>2.5 kg</t>
  </si>
  <si>
    <t>5 kg</t>
  </si>
  <si>
    <t>200 g</t>
  </si>
  <si>
    <t>240 g</t>
  </si>
  <si>
    <t>660 g</t>
  </si>
  <si>
    <t>330 g</t>
  </si>
  <si>
    <t>1.32 kg</t>
  </si>
  <si>
    <t>6.6 kg</t>
  </si>
  <si>
    <t>300 g</t>
  </si>
  <si>
    <t>Nombre de jours 
truies et porcelets sous la mère
(220 kg)</t>
  </si>
  <si>
    <t>Nombre de jours
 poupons 
(18 kg)</t>
  </si>
  <si>
    <t>Nombre de jours 
porcs à l'engrais
(65 kg)</t>
  </si>
  <si>
    <t>Nombre d'animaux</t>
  </si>
  <si>
    <r>
      <t xml:space="preserve">Jours types de traitement 
</t>
    </r>
    <r>
      <rPr>
        <b/>
        <sz val="9"/>
        <color theme="1"/>
        <rFont val="Calibri"/>
        <family val="2"/>
        <scheme val="minor"/>
      </rPr>
      <t>(nDDDvet / 1000 porcs-jours)</t>
    </r>
  </si>
  <si>
    <t>Calcul des jours types de traitement (nDDDvet / 1000 animaux-jours)</t>
  </si>
  <si>
    <t>Nombre de bouteilles / sachets par catégorie d'animaux</t>
  </si>
  <si>
    <t>Borgal</t>
  </si>
  <si>
    <t>Depocillin</t>
  </si>
  <si>
    <t>Draxxin</t>
  </si>
  <si>
    <t>Draxxin 25</t>
  </si>
  <si>
    <t>Duplocillin LA</t>
  </si>
  <si>
    <t>Gentocin</t>
  </si>
  <si>
    <t>Lincomed 100</t>
  </si>
  <si>
    <t>Lincomix 100</t>
  </si>
  <si>
    <t>Norovet TMPS</t>
  </si>
  <si>
    <t>Pen G Injection</t>
  </si>
  <si>
    <t>PenDex injectable PREP</t>
  </si>
  <si>
    <t>Penpro (Pen G Aqueous Susp.)</t>
  </si>
  <si>
    <t>Polyflex</t>
  </si>
  <si>
    <t>Procaine Penicillin G</t>
  </si>
  <si>
    <t>Procillin</t>
  </si>
  <si>
    <t>Propen LA</t>
  </si>
  <si>
    <t>Trimidox</t>
  </si>
  <si>
    <t>Trivetrin</t>
  </si>
  <si>
    <t>Tylan 200</t>
  </si>
  <si>
    <t>Liquamycin LA 200</t>
  </si>
  <si>
    <t>Noromycin LA</t>
  </si>
  <si>
    <t>Nuflor</t>
  </si>
  <si>
    <t>Oxyvet 200 LA</t>
  </si>
  <si>
    <t>250 ml</t>
  </si>
  <si>
    <t>500 ml</t>
  </si>
  <si>
    <t>20 ml</t>
  </si>
  <si>
    <t>50 ml</t>
  </si>
  <si>
    <t>25 ml</t>
  </si>
  <si>
    <t>Antibiotiques hydrosolubles</t>
  </si>
  <si>
    <t>Antibiotiques injectables (catégorie 2 et 3)</t>
  </si>
  <si>
    <t>Fluoroquinolones</t>
  </si>
  <si>
    <t>enrofloxacin</t>
  </si>
  <si>
    <t>Céphalosporines (3|4)</t>
  </si>
  <si>
    <t>ceftiofur</t>
  </si>
  <si>
    <t>CEVAXEL RTU</t>
  </si>
  <si>
    <t>EFICUR</t>
  </si>
  <si>
    <t>Excenel 1g</t>
  </si>
  <si>
    <t>Excenel 4g</t>
  </si>
  <si>
    <t>ceftiofur_LA</t>
  </si>
  <si>
    <t>Aminoglycosides</t>
  </si>
  <si>
    <t>gentamicin</t>
  </si>
  <si>
    <t>Lincosamides</t>
  </si>
  <si>
    <t>lincomycin</t>
  </si>
  <si>
    <t>Macrolides</t>
  </si>
  <si>
    <t>tulathromycin</t>
  </si>
  <si>
    <t>tylosin</t>
  </si>
  <si>
    <t>Pénicillines</t>
  </si>
  <si>
    <t>ampicillin</t>
  </si>
  <si>
    <t>(benzathine  et procaine ) penicillin G</t>
  </si>
  <si>
    <t>procaine benzylpenicillin</t>
  </si>
  <si>
    <t>VET PEN 300</t>
  </si>
  <si>
    <t>procaine penicillin G</t>
  </si>
  <si>
    <t>procaine penicillin G_LA</t>
  </si>
  <si>
    <t>Trim-sulfa</t>
  </si>
  <si>
    <t>sulfadoxine_TMP</t>
  </si>
  <si>
    <t>NOROVET TMPS (INJECTABLE SOLUTION)</t>
  </si>
  <si>
    <t>Amphenicol</t>
  </si>
  <si>
    <t>florfenicol</t>
  </si>
  <si>
    <t>FLORKEM</t>
  </si>
  <si>
    <t>Tétracyclines</t>
  </si>
  <si>
    <t>oxytetracycline</t>
  </si>
  <si>
    <t>BIO-MYCIN 200</t>
  </si>
  <si>
    <t>OXYVET 100 LP</t>
  </si>
  <si>
    <t>oxytetracycline_LA</t>
  </si>
  <si>
    <t>OXYMYCINE LA 300</t>
  </si>
  <si>
    <t xml:space="preserve">Aminoglycosides </t>
  </si>
  <si>
    <t>apramycin</t>
  </si>
  <si>
    <t>gentamycine inj. 5 mg/ml</t>
  </si>
  <si>
    <t>gentamycine pompe orale 2.5 mg/ml</t>
  </si>
  <si>
    <t>neomycin</t>
  </si>
  <si>
    <t>NEOMYCIN 325</t>
  </si>
  <si>
    <t>NEOMYCIN SP</t>
  </si>
  <si>
    <t>Néomycine SP PREP</t>
  </si>
  <si>
    <t>Combinaison</t>
  </si>
  <si>
    <t>benzylpenicillin - streptomycin</t>
  </si>
  <si>
    <t>SUPER BOOSTER (polytonine A)</t>
  </si>
  <si>
    <t>chlortetracycline - neomycin</t>
  </si>
  <si>
    <t>NEO-CHLOR</t>
  </si>
  <si>
    <t>NEO-TETRAMED</t>
  </si>
  <si>
    <t>2500 g</t>
  </si>
  <si>
    <t>lincomycin_spec</t>
  </si>
  <si>
    <t>LINCOMYCIN SPECTINOMYCIN 100 SOLUBLE POWDER</t>
  </si>
  <si>
    <t>150 g</t>
  </si>
  <si>
    <t>LINCO-SPECTIN 100 poudre soluble</t>
  </si>
  <si>
    <t>neomycin - oxytetracycline</t>
  </si>
  <si>
    <t>NEOOXYTET SP</t>
  </si>
  <si>
    <t>NeoOxytet SP PREP</t>
  </si>
  <si>
    <t>889 g</t>
  </si>
  <si>
    <t>NEOTET SOLUBLE CONCENTRATE</t>
  </si>
  <si>
    <t>Lincomycin  PREP</t>
  </si>
  <si>
    <t>LINCOMYCIN SOLUBLE POWDER 40%</t>
  </si>
  <si>
    <t>1.2 kg</t>
  </si>
  <si>
    <t>LINXMED-SP</t>
  </si>
  <si>
    <t>tilmicosin</t>
  </si>
  <si>
    <t>960 g</t>
  </si>
  <si>
    <t>TYLOSIN poudre soluble</t>
  </si>
  <si>
    <t>tylvalosin</t>
  </si>
  <si>
    <t>amoxicillin</t>
  </si>
  <si>
    <t>Amoxicillin SP</t>
  </si>
  <si>
    <t>Paracillin SP</t>
  </si>
  <si>
    <t>250  g</t>
  </si>
  <si>
    <t>benzylpenicillin</t>
  </si>
  <si>
    <t xml:space="preserve">PENICILLIN G POTASSIUM USP 500 000 000 UI </t>
  </si>
  <si>
    <t>penicillin G</t>
  </si>
  <si>
    <t>phenoxymethylpenicillin</t>
  </si>
  <si>
    <t>Penicilline V 950 000 000 UI/ sachet 625g PREP</t>
  </si>
  <si>
    <t>sulfadiazine_TMP</t>
  </si>
  <si>
    <t>formule 200-40-60 (TMS-dex) PREP</t>
  </si>
  <si>
    <t>3 kg</t>
  </si>
  <si>
    <t>6 kg</t>
  </si>
  <si>
    <t>Trim sulfa formule 300-195 PREP</t>
  </si>
  <si>
    <t>495 g</t>
  </si>
  <si>
    <t>Trim sulfa sachet 330g PREP</t>
  </si>
  <si>
    <t>Aminocyclitol</t>
  </si>
  <si>
    <t>spectinomycin</t>
  </si>
  <si>
    <t>SPECTAM SCOUR-HALT</t>
  </si>
  <si>
    <t>3 sulfas</t>
  </si>
  <si>
    <t>SULFAVITE</t>
  </si>
  <si>
    <t>SULMED PLUS</t>
  </si>
  <si>
    <t>Pot-pen 363g, Pénicilline G potassium 1 600 000 UI/g, PREP</t>
  </si>
  <si>
    <t>363 g</t>
  </si>
  <si>
    <t>Pleuromutilin</t>
  </si>
  <si>
    <t>tiamulin</t>
  </si>
  <si>
    <t>DENAGARD 12.5%</t>
  </si>
  <si>
    <t>Tetracyclines</t>
  </si>
  <si>
    <t>OXY TETRA FORTE, 220 mg/g</t>
  </si>
  <si>
    <t>chlortetracycline</t>
  </si>
  <si>
    <t>ONYCIN 1000</t>
  </si>
  <si>
    <t>ONYCIN 250</t>
  </si>
  <si>
    <t>TETRAMED 1000</t>
  </si>
  <si>
    <t>TETRAMED 250</t>
  </si>
  <si>
    <t>Oxytet 1000 SP  2.5kg PREP</t>
  </si>
  <si>
    <t>tetracycline</t>
  </si>
  <si>
    <t>Famille</t>
  </si>
  <si>
    <t>cat. SC</t>
  </si>
  <si>
    <t>Ingrédient actif</t>
  </si>
  <si>
    <t xml:space="preserve">                                                                                      Antibiotiques hydrosolubles</t>
  </si>
  <si>
    <t xml:space="preserve">                                                                                      Antibiotiques injectables (catégorie 2 et 3)</t>
  </si>
  <si>
    <t xml:space="preserve">                                                                                       Antibiotiques de catégorie 1</t>
  </si>
  <si>
    <t>TETRACYCLINE HYDROCHLORIDE poudre soluble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</si>
</sst>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1" fontId="2" fillId="0" borderId="0" xfId="0" applyNumberFormat="1" applyFont="1" applyFill="1" applyBorder="1"/>
    <xf numFmtId="1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 vertical="top"/>
    </xf>
    <xf numFmtId="1" fontId="2" fillId="4" borderId="0" xfId="0" applyNumberFormat="1" applyFont="1" applyFill="1" applyBorder="1"/>
    <xf numFmtId="0" fontId="0" fillId="4" borderId="0" xfId="0" applyFill="1"/>
    <xf numFmtId="1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Border="1"/>
    <xf numFmtId="0" fontId="5" fillId="4" borderId="0" xfId="0" applyFont="1" applyFill="1"/>
    <xf numFmtId="0" fontId="4" fillId="4" borderId="0" xfId="0" applyFont="1" applyFill="1" applyBorder="1" applyAlignment="1">
      <alignment horizontal="left" vertical="top"/>
    </xf>
    <xf numFmtId="0" fontId="5" fillId="3" borderId="0" xfId="0" applyFont="1" applyFill="1"/>
    <xf numFmtId="0" fontId="4" fillId="3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Protection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5" fillId="3" borderId="0" xfId="0" applyFont="1" applyFill="1" applyBorder="1"/>
    <xf numFmtId="1" fontId="8" fillId="3" borderId="0" xfId="0" applyNumberFormat="1" applyFont="1" applyFill="1" applyBorder="1"/>
    <xf numFmtId="1" fontId="5" fillId="3" borderId="0" xfId="0" applyNumberFormat="1" applyFont="1" applyFill="1"/>
    <xf numFmtId="0" fontId="0" fillId="0" borderId="0" xfId="0" applyFill="1"/>
    <xf numFmtId="0" fontId="1" fillId="0" borderId="0" xfId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>
      <alignment horizontal="center" vertical="top"/>
    </xf>
    <xf numFmtId="2" fontId="2" fillId="0" borderId="2" xfId="0" applyNumberFormat="1" applyFont="1" applyFill="1" applyBorder="1"/>
    <xf numFmtId="2" fontId="0" fillId="0" borderId="2" xfId="0" applyNumberFormat="1" applyBorder="1"/>
    <xf numFmtId="1" fontId="2" fillId="0" borderId="2" xfId="0" applyNumberFormat="1" applyFont="1" applyFill="1" applyBorder="1"/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5" fillId="3" borderId="0" xfId="0" applyFont="1" applyFill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1" fontId="0" fillId="0" borderId="0" xfId="0" applyNumberFormat="1" applyFill="1" applyBorder="1"/>
    <xf numFmtId="2" fontId="0" fillId="0" borderId="0" xfId="0" applyNumberFormat="1" applyFill="1" applyBorder="1"/>
    <xf numFmtId="1" fontId="0" fillId="0" borderId="2" xfId="0" applyNumberFormat="1" applyFill="1" applyBorder="1"/>
    <xf numFmtId="2" fontId="2" fillId="0" borderId="0" xfId="0" applyNumberFormat="1" applyFont="1" applyFill="1" applyBorder="1"/>
    <xf numFmtId="2" fontId="0" fillId="0" borderId="0" xfId="0" applyNumberFormat="1"/>
    <xf numFmtId="0" fontId="0" fillId="0" borderId="0" xfId="0" applyFill="1" applyBorder="1" applyAlignment="1">
      <alignment horizontal="center"/>
    </xf>
    <xf numFmtId="1" fontId="1" fillId="0" borderId="0" xfId="0" applyNumberFormat="1" applyFont="1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0" fillId="3" borderId="0" xfId="0" applyFill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2" fontId="0" fillId="7" borderId="0" xfId="0" applyNumberFormat="1" applyFill="1"/>
    <xf numFmtId="1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10" fillId="0" borderId="2" xfId="0" applyFont="1" applyFill="1" applyBorder="1" applyAlignment="1" applyProtection="1">
      <alignment horizontal="center" vertical="center"/>
      <protection locked="0"/>
    </xf>
    <xf numFmtId="1" fontId="0" fillId="8" borderId="2" xfId="0" applyNumberFormat="1" applyFill="1" applyBorder="1"/>
    <xf numFmtId="0" fontId="0" fillId="8" borderId="2" xfId="0" applyFill="1" applyBorder="1" applyAlignment="1">
      <alignment horizontal="center"/>
    </xf>
    <xf numFmtId="0" fontId="0" fillId="8" borderId="2" xfId="0" applyFill="1" applyBorder="1"/>
    <xf numFmtId="2" fontId="0" fillId="8" borderId="2" xfId="0" applyNumberFormat="1" applyFill="1" applyBorder="1"/>
    <xf numFmtId="1" fontId="1" fillId="8" borderId="2" xfId="0" applyNumberFormat="1" applyFont="1" applyFill="1" applyBorder="1"/>
    <xf numFmtId="0" fontId="1" fillId="8" borderId="2" xfId="0" applyFont="1" applyFill="1" applyBorder="1" applyProtection="1">
      <protection locked="0"/>
    </xf>
    <xf numFmtId="0" fontId="1" fillId="8" borderId="2" xfId="0" applyFont="1" applyFill="1" applyBorder="1"/>
    <xf numFmtId="1" fontId="0" fillId="8" borderId="0" xfId="0" applyNumberFormat="1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2" fontId="0" fillId="8" borderId="0" xfId="0" applyNumberFormat="1" applyFill="1" applyBorder="1"/>
    <xf numFmtId="0" fontId="5" fillId="7" borderId="0" xfId="0" applyFont="1" applyFill="1" applyBorder="1" applyAlignment="1">
      <alignment horizontal="center" vertical="top"/>
    </xf>
    <xf numFmtId="164" fontId="2" fillId="7" borderId="0" xfId="0" applyNumberFormat="1" applyFont="1" applyFill="1" applyBorder="1" applyProtection="1"/>
    <xf numFmtId="1" fontId="1" fillId="8" borderId="0" xfId="0" applyNumberFormat="1" applyFont="1" applyFill="1" applyBorder="1"/>
    <xf numFmtId="0" fontId="1" fillId="8" borderId="0" xfId="0" applyFont="1" applyFill="1" applyBorder="1" applyProtection="1">
      <protection locked="0"/>
    </xf>
    <xf numFmtId="0" fontId="1" fillId="8" borderId="0" xfId="0" applyFont="1" applyFill="1" applyBorder="1"/>
    <xf numFmtId="1" fontId="0" fillId="0" borderId="0" xfId="0" applyNumberFormat="1" applyFont="1" applyFill="1" applyBorder="1"/>
    <xf numFmtId="2" fontId="2" fillId="7" borderId="0" xfId="0" applyNumberFormat="1" applyFont="1" applyFill="1" applyBorder="1" applyProtection="1"/>
    <xf numFmtId="0" fontId="6" fillId="2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Protection="1"/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37FF91"/>
      <color rgb="FFF67B00"/>
      <color rgb="FFFFB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8"/>
  <sheetViews>
    <sheetView tabSelected="1" zoomScaleNormal="100" workbookViewId="0">
      <pane ySplit="8" topLeftCell="A9" activePane="bottomLeft" state="frozen"/>
      <selection pane="bottomLeft" activeCell="L14" sqref="L14"/>
    </sheetView>
  </sheetViews>
  <sheetFormatPr baseColWidth="10" defaultRowHeight="14.25" x14ac:dyDescent="0.45"/>
  <cols>
    <col min="1" max="1" width="16.33203125" customWidth="1"/>
    <col min="2" max="2" width="4.1328125" customWidth="1"/>
    <col min="3" max="3" width="17.86328125" customWidth="1"/>
    <col min="4" max="4" width="30.6640625" customWidth="1"/>
    <col min="5" max="5" width="8.33203125" style="7" customWidth="1"/>
    <col min="6" max="6" width="5.6640625" style="7" customWidth="1"/>
    <col min="7" max="7" width="14.1328125" customWidth="1"/>
    <col min="8" max="9" width="13" customWidth="1"/>
  </cols>
  <sheetData>
    <row r="1" spans="1:9" x14ac:dyDescent="0.45">
      <c r="D1" s="30"/>
      <c r="E1" s="31"/>
      <c r="F1" s="31"/>
      <c r="G1" s="46" t="s">
        <v>31</v>
      </c>
      <c r="H1" s="46" t="s">
        <v>25</v>
      </c>
      <c r="I1" s="46" t="s">
        <v>26</v>
      </c>
    </row>
    <row r="2" spans="1:9" x14ac:dyDescent="0.45">
      <c r="D2" s="51"/>
      <c r="E2" s="49"/>
      <c r="F2" s="50" t="s">
        <v>30</v>
      </c>
      <c r="G2" s="47"/>
      <c r="H2" s="48"/>
      <c r="I2" s="48"/>
    </row>
    <row r="3" spans="1:9" x14ac:dyDescent="0.45">
      <c r="D3" s="51"/>
      <c r="E3" s="49"/>
      <c r="F3" s="50" t="s">
        <v>29</v>
      </c>
      <c r="G3" s="48"/>
      <c r="H3" s="47"/>
      <c r="I3" s="47"/>
    </row>
    <row r="4" spans="1:9" x14ac:dyDescent="0.45">
      <c r="D4" s="51"/>
      <c r="E4" s="49"/>
      <c r="F4" s="50" t="s">
        <v>79</v>
      </c>
      <c r="G4" s="47"/>
      <c r="H4" s="47"/>
      <c r="I4" s="47"/>
    </row>
    <row r="5" spans="1:9" x14ac:dyDescent="0.45">
      <c r="D5" s="32"/>
      <c r="E5" s="33"/>
      <c r="F5" s="33"/>
      <c r="G5" s="34"/>
      <c r="H5" s="34"/>
      <c r="I5" s="34"/>
    </row>
    <row r="6" spans="1:9" x14ac:dyDescent="0.45">
      <c r="D6" s="32"/>
      <c r="E6" s="33"/>
      <c r="F6" s="33"/>
      <c r="G6" s="34"/>
      <c r="H6" s="34"/>
      <c r="I6" s="34"/>
    </row>
    <row r="7" spans="1:9" x14ac:dyDescent="0.45">
      <c r="D7" s="32"/>
      <c r="E7" s="33"/>
      <c r="F7" s="33"/>
      <c r="G7" s="103" t="s">
        <v>82</v>
      </c>
      <c r="H7" s="103"/>
      <c r="I7" s="103"/>
    </row>
    <row r="8" spans="1:9" ht="43.25" customHeight="1" x14ac:dyDescent="0.45">
      <c r="A8" s="71" t="s">
        <v>216</v>
      </c>
      <c r="B8" s="72" t="s">
        <v>217</v>
      </c>
      <c r="C8" s="71" t="s">
        <v>218</v>
      </c>
      <c r="D8" s="54" t="s">
        <v>44</v>
      </c>
      <c r="E8" s="35" t="s">
        <v>45</v>
      </c>
      <c r="F8" s="35" t="s">
        <v>27</v>
      </c>
      <c r="G8" s="36" t="s">
        <v>41</v>
      </c>
      <c r="H8" s="36" t="s">
        <v>25</v>
      </c>
      <c r="I8" s="36" t="s">
        <v>26</v>
      </c>
    </row>
    <row r="9" spans="1:9" x14ac:dyDescent="0.45">
      <c r="A9" s="107" t="s">
        <v>221</v>
      </c>
      <c r="B9" s="108"/>
      <c r="C9" s="108"/>
      <c r="D9" s="108"/>
      <c r="E9" s="108"/>
      <c r="F9" s="108"/>
      <c r="G9" s="108"/>
      <c r="H9" s="108"/>
      <c r="I9" s="109"/>
    </row>
    <row r="10" spans="1:9" x14ac:dyDescent="0.45">
      <c r="A10" s="81" t="s">
        <v>113</v>
      </c>
      <c r="B10" s="82">
        <v>1</v>
      </c>
      <c r="C10" s="83" t="s">
        <v>114</v>
      </c>
      <c r="D10" s="85" t="s">
        <v>3</v>
      </c>
      <c r="E10" s="86" t="s">
        <v>4</v>
      </c>
      <c r="F10" s="39"/>
      <c r="G10" s="45"/>
      <c r="H10" s="41"/>
      <c r="I10" s="41"/>
    </row>
    <row r="11" spans="1:9" x14ac:dyDescent="0.45">
      <c r="A11" s="81" t="s">
        <v>115</v>
      </c>
      <c r="B11" s="82">
        <v>1</v>
      </c>
      <c r="C11" s="83" t="s">
        <v>116</v>
      </c>
      <c r="D11" s="85" t="s">
        <v>0</v>
      </c>
      <c r="E11" s="86" t="s">
        <v>4</v>
      </c>
      <c r="F11" s="39"/>
      <c r="G11" s="40"/>
      <c r="H11" s="40"/>
      <c r="I11" s="40"/>
    </row>
    <row r="12" spans="1:9" x14ac:dyDescent="0.45">
      <c r="A12" s="81" t="s">
        <v>115</v>
      </c>
      <c r="B12" s="82">
        <v>1</v>
      </c>
      <c r="C12" s="83" t="s">
        <v>116</v>
      </c>
      <c r="D12" s="87" t="s">
        <v>117</v>
      </c>
      <c r="E12" s="86" t="s">
        <v>109</v>
      </c>
      <c r="F12" s="39"/>
      <c r="G12" s="40"/>
      <c r="H12" s="40"/>
      <c r="I12" s="40"/>
    </row>
    <row r="13" spans="1:9" x14ac:dyDescent="0.45">
      <c r="A13" s="81" t="s">
        <v>115</v>
      </c>
      <c r="B13" s="82">
        <v>1</v>
      </c>
      <c r="C13" s="83" t="s">
        <v>116</v>
      </c>
      <c r="D13" s="87" t="s">
        <v>117</v>
      </c>
      <c r="E13" s="86" t="s">
        <v>4</v>
      </c>
      <c r="F13" s="39"/>
      <c r="G13" s="40"/>
      <c r="H13" s="40"/>
      <c r="I13" s="40"/>
    </row>
    <row r="14" spans="1:9" x14ac:dyDescent="0.45">
      <c r="A14" s="81" t="s">
        <v>115</v>
      </c>
      <c r="B14" s="82">
        <v>1</v>
      </c>
      <c r="C14" s="83" t="s">
        <v>116</v>
      </c>
      <c r="D14" s="87" t="s">
        <v>117</v>
      </c>
      <c r="E14" s="86" t="s">
        <v>106</v>
      </c>
      <c r="F14" s="39"/>
      <c r="G14" s="40"/>
      <c r="H14" s="40"/>
      <c r="I14" s="40"/>
    </row>
    <row r="15" spans="1:9" x14ac:dyDescent="0.45">
      <c r="A15" s="81" t="s">
        <v>115</v>
      </c>
      <c r="B15" s="82">
        <v>1</v>
      </c>
      <c r="C15" s="83" t="s">
        <v>116</v>
      </c>
      <c r="D15" s="87" t="s">
        <v>118</v>
      </c>
      <c r="E15" s="86" t="s">
        <v>109</v>
      </c>
      <c r="F15" s="39"/>
      <c r="G15" s="40"/>
      <c r="H15" s="40"/>
      <c r="I15" s="40"/>
    </row>
    <row r="16" spans="1:9" x14ac:dyDescent="0.45">
      <c r="A16" s="81" t="s">
        <v>115</v>
      </c>
      <c r="B16" s="82">
        <v>1</v>
      </c>
      <c r="C16" s="83" t="s">
        <v>116</v>
      </c>
      <c r="D16" s="87" t="s">
        <v>118</v>
      </c>
      <c r="E16" s="86" t="s">
        <v>4</v>
      </c>
      <c r="F16" s="39"/>
      <c r="G16" s="40"/>
      <c r="H16" s="40"/>
      <c r="I16" s="40"/>
    </row>
    <row r="17" spans="1:9" x14ac:dyDescent="0.45">
      <c r="A17" s="81" t="s">
        <v>115</v>
      </c>
      <c r="B17" s="82">
        <v>1</v>
      </c>
      <c r="C17" s="83" t="s">
        <v>116</v>
      </c>
      <c r="D17" s="87" t="s">
        <v>118</v>
      </c>
      <c r="E17" s="86" t="s">
        <v>106</v>
      </c>
      <c r="F17" s="39"/>
      <c r="G17" s="40"/>
      <c r="H17" s="40"/>
      <c r="I17" s="40"/>
    </row>
    <row r="18" spans="1:9" x14ac:dyDescent="0.45">
      <c r="A18" s="81" t="s">
        <v>115</v>
      </c>
      <c r="B18" s="82">
        <v>1</v>
      </c>
      <c r="C18" s="83" t="s">
        <v>121</v>
      </c>
      <c r="D18" s="85" t="s">
        <v>2</v>
      </c>
      <c r="E18" s="86" t="s">
        <v>4</v>
      </c>
      <c r="F18" s="39"/>
      <c r="G18" s="40"/>
      <c r="H18" s="40"/>
      <c r="I18" s="40"/>
    </row>
    <row r="19" spans="1:9" x14ac:dyDescent="0.45">
      <c r="A19" s="81" t="s">
        <v>115</v>
      </c>
      <c r="B19" s="82">
        <v>1</v>
      </c>
      <c r="C19" s="83" t="s">
        <v>116</v>
      </c>
      <c r="D19" s="85" t="s">
        <v>119</v>
      </c>
      <c r="E19" s="86" t="s">
        <v>46</v>
      </c>
      <c r="F19" s="39"/>
      <c r="G19" s="40"/>
      <c r="H19" s="40"/>
      <c r="I19" s="40"/>
    </row>
    <row r="20" spans="1:9" x14ac:dyDescent="0.45">
      <c r="A20" s="81" t="s">
        <v>115</v>
      </c>
      <c r="B20" s="82">
        <v>1</v>
      </c>
      <c r="C20" s="83" t="s">
        <v>116</v>
      </c>
      <c r="D20" s="85" t="s">
        <v>120</v>
      </c>
      <c r="E20" s="86" t="s">
        <v>47</v>
      </c>
      <c r="F20" s="39"/>
      <c r="G20" s="40"/>
      <c r="H20" s="40"/>
      <c r="I20" s="40"/>
    </row>
    <row r="21" spans="1:9" x14ac:dyDescent="0.45">
      <c r="A21" s="81" t="s">
        <v>115</v>
      </c>
      <c r="B21" s="82">
        <v>1</v>
      </c>
      <c r="C21" s="83" t="s">
        <v>116</v>
      </c>
      <c r="D21" s="85" t="s">
        <v>1</v>
      </c>
      <c r="E21" s="86" t="s">
        <v>4</v>
      </c>
      <c r="F21" s="39"/>
      <c r="G21" s="40"/>
      <c r="H21" s="40"/>
      <c r="I21" s="40"/>
    </row>
    <row r="22" spans="1:9" x14ac:dyDescent="0.45">
      <c r="A22" s="45"/>
      <c r="B22" s="45"/>
      <c r="C22" s="45"/>
      <c r="D22" s="37"/>
      <c r="E22" s="38"/>
      <c r="F22" s="39"/>
      <c r="G22" s="40"/>
      <c r="H22" s="41"/>
      <c r="I22" s="41"/>
    </row>
    <row r="23" spans="1:9" x14ac:dyDescent="0.45">
      <c r="A23" s="45"/>
      <c r="B23" s="45"/>
      <c r="C23" s="45"/>
      <c r="D23" s="37"/>
      <c r="E23" s="38"/>
      <c r="F23" s="39"/>
      <c r="G23" s="40"/>
      <c r="H23" s="41"/>
      <c r="I23" s="41"/>
    </row>
    <row r="24" spans="1:9" x14ac:dyDescent="0.45">
      <c r="A24" s="107" t="s">
        <v>220</v>
      </c>
      <c r="B24" s="108"/>
      <c r="C24" s="108"/>
      <c r="D24" s="108"/>
      <c r="E24" s="108"/>
      <c r="F24" s="108"/>
      <c r="G24" s="108"/>
      <c r="H24" s="108"/>
      <c r="I24" s="109"/>
    </row>
    <row r="25" spans="1:9" x14ac:dyDescent="0.45">
      <c r="A25" s="83" t="s">
        <v>122</v>
      </c>
      <c r="B25" s="82">
        <v>2</v>
      </c>
      <c r="C25" s="83" t="s">
        <v>123</v>
      </c>
      <c r="D25" s="85" t="s">
        <v>88</v>
      </c>
      <c r="E25" s="86" t="s">
        <v>4</v>
      </c>
      <c r="F25" s="39"/>
      <c r="G25" s="40"/>
      <c r="H25" s="40"/>
      <c r="I25" s="40"/>
    </row>
    <row r="26" spans="1:9" x14ac:dyDescent="0.45">
      <c r="A26" s="81" t="s">
        <v>124</v>
      </c>
      <c r="B26" s="82">
        <v>2</v>
      </c>
      <c r="C26" s="83" t="s">
        <v>125</v>
      </c>
      <c r="D26" s="85" t="s">
        <v>89</v>
      </c>
      <c r="E26" s="86" t="s">
        <v>4</v>
      </c>
      <c r="F26" s="39"/>
      <c r="G26" s="40"/>
      <c r="H26" s="40"/>
      <c r="I26" s="40"/>
    </row>
    <row r="27" spans="1:9" x14ac:dyDescent="0.45">
      <c r="A27" s="81" t="s">
        <v>124</v>
      </c>
      <c r="B27" s="82">
        <v>2</v>
      </c>
      <c r="C27" s="83" t="s">
        <v>125</v>
      </c>
      <c r="D27" s="85" t="s">
        <v>90</v>
      </c>
      <c r="E27" s="86" t="s">
        <v>4</v>
      </c>
      <c r="F27" s="39"/>
      <c r="G27" s="40"/>
      <c r="H27" s="40"/>
      <c r="I27" s="40"/>
    </row>
    <row r="28" spans="1:9" x14ac:dyDescent="0.45">
      <c r="A28" s="81" t="s">
        <v>126</v>
      </c>
      <c r="B28" s="82">
        <v>2</v>
      </c>
      <c r="C28" s="83" t="s">
        <v>127</v>
      </c>
      <c r="D28" s="85" t="s">
        <v>85</v>
      </c>
      <c r="E28" s="86" t="s">
        <v>108</v>
      </c>
      <c r="F28" s="39"/>
      <c r="G28" s="40"/>
      <c r="H28" s="40"/>
      <c r="I28" s="40"/>
    </row>
    <row r="29" spans="1:9" x14ac:dyDescent="0.45">
      <c r="A29" s="81" t="s">
        <v>126</v>
      </c>
      <c r="B29" s="82">
        <v>2</v>
      </c>
      <c r="C29" s="83" t="s">
        <v>127</v>
      </c>
      <c r="D29" s="85" t="s">
        <v>85</v>
      </c>
      <c r="E29" s="86" t="s">
        <v>109</v>
      </c>
      <c r="F29" s="39"/>
      <c r="G29" s="40"/>
      <c r="H29" s="40"/>
      <c r="I29" s="40"/>
    </row>
    <row r="30" spans="1:9" x14ac:dyDescent="0.45">
      <c r="A30" s="81" t="s">
        <v>126</v>
      </c>
      <c r="B30" s="82">
        <v>2</v>
      </c>
      <c r="C30" s="83" t="s">
        <v>127</v>
      </c>
      <c r="D30" s="85" t="s">
        <v>85</v>
      </c>
      <c r="E30" s="86" t="s">
        <v>4</v>
      </c>
      <c r="F30" s="39"/>
      <c r="G30" s="40"/>
      <c r="H30" s="40"/>
      <c r="I30" s="40"/>
    </row>
    <row r="31" spans="1:9" x14ac:dyDescent="0.45">
      <c r="A31" s="81" t="s">
        <v>126</v>
      </c>
      <c r="B31" s="82">
        <v>2</v>
      </c>
      <c r="C31" s="83" t="s">
        <v>127</v>
      </c>
      <c r="D31" s="85" t="s">
        <v>86</v>
      </c>
      <c r="E31" s="86" t="s">
        <v>4</v>
      </c>
      <c r="F31" s="39"/>
      <c r="G31" s="40"/>
      <c r="H31" s="40"/>
      <c r="I31" s="40"/>
    </row>
    <row r="32" spans="1:9" x14ac:dyDescent="0.45">
      <c r="A32" s="81" t="s">
        <v>126</v>
      </c>
      <c r="B32" s="82">
        <v>2</v>
      </c>
      <c r="C32" s="83" t="s">
        <v>128</v>
      </c>
      <c r="D32" s="85" t="s">
        <v>101</v>
      </c>
      <c r="E32" s="86" t="s">
        <v>106</v>
      </c>
      <c r="F32" s="39"/>
      <c r="G32" s="40"/>
      <c r="H32" s="40"/>
      <c r="I32" s="40"/>
    </row>
    <row r="33" spans="1:9" x14ac:dyDescent="0.45">
      <c r="A33" s="81" t="s">
        <v>129</v>
      </c>
      <c r="B33" s="82">
        <v>2</v>
      </c>
      <c r="C33" s="83" t="s">
        <v>130</v>
      </c>
      <c r="D33" s="85" t="s">
        <v>95</v>
      </c>
      <c r="E33" s="86" t="s">
        <v>110</v>
      </c>
      <c r="F33" s="39"/>
      <c r="G33" s="40"/>
      <c r="H33" s="40"/>
      <c r="I33" s="40"/>
    </row>
    <row r="34" spans="1:9" x14ac:dyDescent="0.45">
      <c r="A34" s="81" t="s">
        <v>129</v>
      </c>
      <c r="B34" s="82">
        <v>2</v>
      </c>
      <c r="C34" s="83" t="s">
        <v>131</v>
      </c>
      <c r="D34" s="85" t="s">
        <v>87</v>
      </c>
      <c r="E34" s="86" t="s">
        <v>4</v>
      </c>
      <c r="F34" s="39"/>
      <c r="G34" s="40"/>
      <c r="H34" s="40"/>
      <c r="I34" s="40"/>
    </row>
    <row r="35" spans="1:9" x14ac:dyDescent="0.45">
      <c r="A35" s="81" t="s">
        <v>129</v>
      </c>
      <c r="B35" s="82">
        <v>2</v>
      </c>
      <c r="C35" s="83" t="s">
        <v>131</v>
      </c>
      <c r="D35" s="85" t="s">
        <v>87</v>
      </c>
      <c r="E35" s="86" t="s">
        <v>106</v>
      </c>
      <c r="F35" s="39"/>
      <c r="G35" s="40"/>
      <c r="H35" s="40"/>
      <c r="I35" s="40"/>
    </row>
    <row r="36" spans="1:9" x14ac:dyDescent="0.45">
      <c r="A36" s="81" t="s">
        <v>129</v>
      </c>
      <c r="B36" s="82">
        <v>2</v>
      </c>
      <c r="C36" s="83" t="s">
        <v>132</v>
      </c>
      <c r="D36" s="87" t="s">
        <v>133</v>
      </c>
      <c r="E36" s="86" t="s">
        <v>106</v>
      </c>
      <c r="F36" s="39"/>
      <c r="G36" s="40"/>
      <c r="H36" s="40"/>
      <c r="I36" s="40"/>
    </row>
    <row r="37" spans="1:9" x14ac:dyDescent="0.45">
      <c r="A37" s="81" t="s">
        <v>129</v>
      </c>
      <c r="B37" s="82">
        <v>2</v>
      </c>
      <c r="C37" s="83" t="s">
        <v>132</v>
      </c>
      <c r="D37" s="87" t="s">
        <v>133</v>
      </c>
      <c r="E37" s="86" t="s">
        <v>107</v>
      </c>
      <c r="F37" s="39"/>
      <c r="G37" s="40"/>
      <c r="H37" s="40"/>
      <c r="I37" s="40"/>
    </row>
    <row r="38" spans="1:9" x14ac:dyDescent="0.45">
      <c r="A38" s="81" t="s">
        <v>129</v>
      </c>
      <c r="B38" s="82">
        <v>2</v>
      </c>
      <c r="C38" s="83" t="s">
        <v>134</v>
      </c>
      <c r="D38" s="85" t="s">
        <v>84</v>
      </c>
      <c r="E38" s="86" t="s">
        <v>106</v>
      </c>
      <c r="F38" s="39"/>
      <c r="G38" s="40"/>
      <c r="H38" s="40"/>
      <c r="I38" s="40"/>
    </row>
    <row r="39" spans="1:9" x14ac:dyDescent="0.45">
      <c r="A39" s="81" t="s">
        <v>129</v>
      </c>
      <c r="B39" s="82">
        <v>2</v>
      </c>
      <c r="C39" s="83" t="s">
        <v>134</v>
      </c>
      <c r="D39" s="85" t="s">
        <v>92</v>
      </c>
      <c r="E39" s="86" t="s">
        <v>106</v>
      </c>
      <c r="F39" s="39"/>
      <c r="G39" s="40"/>
      <c r="H39" s="40"/>
      <c r="I39" s="40"/>
    </row>
    <row r="40" spans="1:9" x14ac:dyDescent="0.45">
      <c r="A40" s="81" t="s">
        <v>129</v>
      </c>
      <c r="B40" s="82">
        <v>2</v>
      </c>
      <c r="C40" s="83" t="s">
        <v>134</v>
      </c>
      <c r="D40" s="85" t="s">
        <v>93</v>
      </c>
      <c r="E40" s="86" t="s">
        <v>106</v>
      </c>
      <c r="F40" s="39"/>
      <c r="G40" s="40"/>
      <c r="H40" s="40"/>
      <c r="I40" s="40"/>
    </row>
    <row r="41" spans="1:9" x14ac:dyDescent="0.45">
      <c r="A41" s="81" t="s">
        <v>129</v>
      </c>
      <c r="B41" s="82">
        <v>2</v>
      </c>
      <c r="C41" s="83" t="s">
        <v>134</v>
      </c>
      <c r="D41" s="88" t="s">
        <v>94</v>
      </c>
      <c r="E41" s="86" t="s">
        <v>106</v>
      </c>
      <c r="F41" s="39"/>
      <c r="G41" s="40"/>
      <c r="H41" s="40"/>
      <c r="I41" s="40"/>
    </row>
    <row r="42" spans="1:9" x14ac:dyDescent="0.45">
      <c r="A42" s="81" t="s">
        <v>129</v>
      </c>
      <c r="B42" s="82">
        <v>2</v>
      </c>
      <c r="C42" s="83" t="s">
        <v>134</v>
      </c>
      <c r="D42" s="85" t="s">
        <v>96</v>
      </c>
      <c r="E42" s="86" t="s">
        <v>106</v>
      </c>
      <c r="F42" s="39"/>
      <c r="G42" s="40"/>
      <c r="H42" s="40"/>
      <c r="I42" s="40"/>
    </row>
    <row r="43" spans="1:9" x14ac:dyDescent="0.45">
      <c r="A43" s="81" t="s">
        <v>129</v>
      </c>
      <c r="B43" s="82">
        <v>2</v>
      </c>
      <c r="C43" s="83" t="s">
        <v>134</v>
      </c>
      <c r="D43" s="85" t="s">
        <v>97</v>
      </c>
      <c r="E43" s="86" t="s">
        <v>106</v>
      </c>
      <c r="F43" s="39"/>
      <c r="G43" s="40"/>
      <c r="H43" s="40"/>
      <c r="I43" s="40"/>
    </row>
    <row r="44" spans="1:9" x14ac:dyDescent="0.45">
      <c r="A44" s="81" t="s">
        <v>129</v>
      </c>
      <c r="B44" s="82">
        <v>2</v>
      </c>
      <c r="C44" s="83" t="s">
        <v>135</v>
      </c>
      <c r="D44" s="85" t="s">
        <v>98</v>
      </c>
      <c r="E44" s="86" t="s">
        <v>106</v>
      </c>
      <c r="F44" s="39"/>
      <c r="G44" s="40"/>
      <c r="H44" s="40"/>
      <c r="I44" s="40"/>
    </row>
    <row r="45" spans="1:9" x14ac:dyDescent="0.45">
      <c r="A45" s="81" t="s">
        <v>129</v>
      </c>
      <c r="B45" s="82">
        <v>2</v>
      </c>
      <c r="C45" s="83" t="s">
        <v>135</v>
      </c>
      <c r="D45" s="85" t="s">
        <v>98</v>
      </c>
      <c r="E45" s="86" t="s">
        <v>4</v>
      </c>
      <c r="F45" s="39"/>
      <c r="G45" s="40"/>
      <c r="H45" s="40"/>
      <c r="I45" s="40"/>
    </row>
    <row r="46" spans="1:9" x14ac:dyDescent="0.45">
      <c r="A46" s="81" t="s">
        <v>136</v>
      </c>
      <c r="B46" s="82">
        <v>2</v>
      </c>
      <c r="C46" s="83" t="s">
        <v>137</v>
      </c>
      <c r="D46" s="85" t="s">
        <v>83</v>
      </c>
      <c r="E46" s="86" t="s">
        <v>4</v>
      </c>
      <c r="F46" s="39"/>
      <c r="G46" s="40"/>
      <c r="H46" s="40"/>
      <c r="I46" s="40"/>
    </row>
    <row r="47" spans="1:9" x14ac:dyDescent="0.45">
      <c r="A47" s="81" t="s">
        <v>136</v>
      </c>
      <c r="B47" s="82">
        <v>2</v>
      </c>
      <c r="C47" s="83" t="s">
        <v>137</v>
      </c>
      <c r="D47" s="85" t="s">
        <v>83</v>
      </c>
      <c r="E47" s="86" t="s">
        <v>106</v>
      </c>
      <c r="F47" s="39"/>
      <c r="G47" s="40"/>
      <c r="H47" s="40"/>
      <c r="I47" s="40"/>
    </row>
    <row r="48" spans="1:9" x14ac:dyDescent="0.45">
      <c r="A48" s="81" t="s">
        <v>136</v>
      </c>
      <c r="B48" s="82">
        <v>2</v>
      </c>
      <c r="C48" s="83" t="s">
        <v>137</v>
      </c>
      <c r="D48" s="85" t="s">
        <v>83</v>
      </c>
      <c r="E48" s="86" t="s">
        <v>107</v>
      </c>
      <c r="F48" s="39"/>
      <c r="G48" s="40"/>
      <c r="H48" s="40"/>
      <c r="I48" s="40"/>
    </row>
    <row r="49" spans="1:9" x14ac:dyDescent="0.45">
      <c r="A49" s="81" t="s">
        <v>136</v>
      </c>
      <c r="B49" s="82">
        <v>2</v>
      </c>
      <c r="C49" s="83" t="s">
        <v>137</v>
      </c>
      <c r="D49" s="85" t="s">
        <v>91</v>
      </c>
      <c r="E49" s="86" t="s">
        <v>107</v>
      </c>
      <c r="F49" s="39"/>
      <c r="G49" s="40"/>
      <c r="H49" s="40"/>
      <c r="I49" s="40"/>
    </row>
    <row r="50" spans="1:9" x14ac:dyDescent="0.45">
      <c r="A50" s="81" t="s">
        <v>136</v>
      </c>
      <c r="B50" s="82">
        <v>2</v>
      </c>
      <c r="C50" s="83" t="s">
        <v>137</v>
      </c>
      <c r="D50" s="87" t="s">
        <v>138</v>
      </c>
      <c r="E50" s="86" t="s">
        <v>4</v>
      </c>
      <c r="F50" s="39"/>
      <c r="G50" s="40"/>
      <c r="H50" s="40"/>
      <c r="I50" s="40"/>
    </row>
    <row r="51" spans="1:9" x14ac:dyDescent="0.45">
      <c r="A51" s="81" t="s">
        <v>136</v>
      </c>
      <c r="B51" s="82">
        <v>2</v>
      </c>
      <c r="C51" s="83" t="s">
        <v>137</v>
      </c>
      <c r="D51" s="87" t="s">
        <v>138</v>
      </c>
      <c r="E51" s="86" t="s">
        <v>106</v>
      </c>
      <c r="F51" s="39"/>
      <c r="G51" s="40"/>
      <c r="H51" s="40"/>
      <c r="I51" s="40"/>
    </row>
    <row r="52" spans="1:9" x14ac:dyDescent="0.45">
      <c r="A52" s="81" t="s">
        <v>136</v>
      </c>
      <c r="B52" s="82">
        <v>2</v>
      </c>
      <c r="C52" s="83" t="s">
        <v>137</v>
      </c>
      <c r="D52" s="87" t="s">
        <v>138</v>
      </c>
      <c r="E52" s="86" t="s">
        <v>107</v>
      </c>
      <c r="F52" s="39"/>
      <c r="G52" s="40"/>
      <c r="H52" s="40"/>
      <c r="I52" s="40"/>
    </row>
    <row r="53" spans="1:9" x14ac:dyDescent="0.45">
      <c r="A53" s="81" t="s">
        <v>136</v>
      </c>
      <c r="B53" s="82">
        <v>2</v>
      </c>
      <c r="C53" s="83" t="s">
        <v>137</v>
      </c>
      <c r="D53" s="85" t="s">
        <v>99</v>
      </c>
      <c r="E53" s="86" t="s">
        <v>4</v>
      </c>
      <c r="F53" s="39"/>
      <c r="G53" s="40"/>
      <c r="H53" s="40"/>
      <c r="I53" s="40"/>
    </row>
    <row r="54" spans="1:9" x14ac:dyDescent="0.45">
      <c r="A54" s="81" t="s">
        <v>136</v>
      </c>
      <c r="B54" s="82">
        <v>2</v>
      </c>
      <c r="C54" s="83" t="s">
        <v>137</v>
      </c>
      <c r="D54" s="85" t="s">
        <v>99</v>
      </c>
      <c r="E54" s="86" t="s">
        <v>106</v>
      </c>
      <c r="F54" s="39"/>
      <c r="G54" s="40"/>
      <c r="H54" s="40"/>
      <c r="I54" s="40"/>
    </row>
    <row r="55" spans="1:9" x14ac:dyDescent="0.45">
      <c r="A55" s="81" t="s">
        <v>136</v>
      </c>
      <c r="B55" s="82">
        <v>2</v>
      </c>
      <c r="C55" s="83" t="s">
        <v>137</v>
      </c>
      <c r="D55" s="85" t="s">
        <v>99</v>
      </c>
      <c r="E55" s="86" t="s">
        <v>107</v>
      </c>
      <c r="F55" s="39"/>
      <c r="G55" s="40"/>
      <c r="H55" s="40"/>
      <c r="I55" s="40"/>
    </row>
    <row r="56" spans="1:9" x14ac:dyDescent="0.45">
      <c r="A56" s="81" t="s">
        <v>136</v>
      </c>
      <c r="B56" s="82">
        <v>2</v>
      </c>
      <c r="C56" s="83" t="s">
        <v>137</v>
      </c>
      <c r="D56" s="85" t="s">
        <v>100</v>
      </c>
      <c r="E56" s="86" t="s">
        <v>106</v>
      </c>
      <c r="F56" s="39"/>
      <c r="G56" s="40"/>
      <c r="H56" s="40"/>
      <c r="I56" s="40"/>
    </row>
    <row r="57" spans="1:9" x14ac:dyDescent="0.45">
      <c r="A57" s="81" t="s">
        <v>139</v>
      </c>
      <c r="B57" s="82">
        <v>3</v>
      </c>
      <c r="C57" s="83" t="s">
        <v>140</v>
      </c>
      <c r="D57" s="87" t="s">
        <v>141</v>
      </c>
      <c r="E57" s="86" t="s">
        <v>109</v>
      </c>
      <c r="F57" s="39"/>
      <c r="G57" s="40"/>
      <c r="H57" s="40"/>
      <c r="I57" s="40"/>
    </row>
    <row r="58" spans="1:9" x14ac:dyDescent="0.45">
      <c r="A58" s="81" t="s">
        <v>139</v>
      </c>
      <c r="B58" s="82">
        <v>3</v>
      </c>
      <c r="C58" s="83" t="s">
        <v>140</v>
      </c>
      <c r="D58" s="87" t="s">
        <v>141</v>
      </c>
      <c r="E58" s="86" t="s">
        <v>4</v>
      </c>
      <c r="F58" s="39"/>
      <c r="G58" s="40"/>
      <c r="H58" s="40"/>
      <c r="I58" s="40"/>
    </row>
    <row r="59" spans="1:9" x14ac:dyDescent="0.45">
      <c r="A59" s="81" t="s">
        <v>139</v>
      </c>
      <c r="B59" s="82">
        <v>3</v>
      </c>
      <c r="C59" s="83" t="s">
        <v>140</v>
      </c>
      <c r="D59" s="87" t="s">
        <v>141</v>
      </c>
      <c r="E59" s="86" t="s">
        <v>106</v>
      </c>
      <c r="F59" s="39"/>
      <c r="G59" s="40"/>
      <c r="H59" s="40"/>
      <c r="I59" s="40"/>
    </row>
    <row r="60" spans="1:9" x14ac:dyDescent="0.45">
      <c r="A60" s="81" t="s">
        <v>139</v>
      </c>
      <c r="B60" s="82">
        <v>3</v>
      </c>
      <c r="C60" s="83" t="s">
        <v>140</v>
      </c>
      <c r="D60" s="87" t="s">
        <v>141</v>
      </c>
      <c r="E60" s="86" t="s">
        <v>109</v>
      </c>
      <c r="F60" s="39"/>
      <c r="G60" s="40"/>
      <c r="H60" s="40"/>
      <c r="I60" s="40"/>
    </row>
    <row r="61" spans="1:9" x14ac:dyDescent="0.45">
      <c r="A61" s="81" t="s">
        <v>139</v>
      </c>
      <c r="B61" s="82">
        <v>3</v>
      </c>
      <c r="C61" s="83" t="s">
        <v>140</v>
      </c>
      <c r="D61" s="85" t="s">
        <v>104</v>
      </c>
      <c r="E61" s="86" t="s">
        <v>4</v>
      </c>
      <c r="F61" s="39"/>
      <c r="G61" s="40"/>
      <c r="H61" s="40"/>
      <c r="I61" s="40"/>
    </row>
    <row r="62" spans="1:9" x14ac:dyDescent="0.45">
      <c r="A62" s="81" t="s">
        <v>139</v>
      </c>
      <c r="B62" s="82">
        <v>3</v>
      </c>
      <c r="C62" s="83" t="s">
        <v>140</v>
      </c>
      <c r="D62" s="85" t="s">
        <v>104</v>
      </c>
      <c r="E62" s="86" t="s">
        <v>106</v>
      </c>
      <c r="F62" s="39"/>
      <c r="G62" s="40"/>
      <c r="H62" s="40"/>
      <c r="I62" s="40"/>
    </row>
    <row r="63" spans="1:9" x14ac:dyDescent="0.45">
      <c r="A63" s="81" t="s">
        <v>142</v>
      </c>
      <c r="B63" s="82">
        <v>3</v>
      </c>
      <c r="C63" s="83" t="s">
        <v>143</v>
      </c>
      <c r="D63" s="87" t="s">
        <v>144</v>
      </c>
      <c r="E63" s="86" t="s">
        <v>106</v>
      </c>
      <c r="F63" s="39"/>
      <c r="G63" s="40"/>
      <c r="H63" s="40"/>
      <c r="I63" s="40"/>
    </row>
    <row r="64" spans="1:9" x14ac:dyDescent="0.45">
      <c r="A64" s="81" t="s">
        <v>142</v>
      </c>
      <c r="B64" s="82">
        <v>3</v>
      </c>
      <c r="C64" s="83" t="s">
        <v>143</v>
      </c>
      <c r="D64" s="87" t="s">
        <v>144</v>
      </c>
      <c r="E64" s="86" t="s">
        <v>107</v>
      </c>
      <c r="F64" s="39"/>
      <c r="G64" s="40"/>
      <c r="H64" s="40"/>
      <c r="I64" s="40"/>
    </row>
    <row r="65" spans="1:16" x14ac:dyDescent="0.45">
      <c r="A65" s="81" t="s">
        <v>142</v>
      </c>
      <c r="B65" s="82">
        <v>3</v>
      </c>
      <c r="C65" s="83" t="s">
        <v>143</v>
      </c>
      <c r="D65" s="87" t="s">
        <v>145</v>
      </c>
      <c r="E65" s="86" t="s">
        <v>4</v>
      </c>
      <c r="F65" s="39"/>
      <c r="G65" s="40"/>
      <c r="H65" s="40"/>
      <c r="I65" s="40"/>
    </row>
    <row r="66" spans="1:16" x14ac:dyDescent="0.45">
      <c r="A66" s="81" t="s">
        <v>142</v>
      </c>
      <c r="B66" s="82">
        <v>3</v>
      </c>
      <c r="C66" s="83" t="s">
        <v>143</v>
      </c>
      <c r="D66" s="87" t="s">
        <v>145</v>
      </c>
      <c r="E66" s="86" t="s">
        <v>106</v>
      </c>
      <c r="F66" s="39"/>
      <c r="G66" s="40"/>
      <c r="H66" s="40"/>
      <c r="I66" s="40"/>
    </row>
    <row r="67" spans="1:16" x14ac:dyDescent="0.45">
      <c r="A67" s="81" t="s">
        <v>142</v>
      </c>
      <c r="B67" s="82">
        <v>3</v>
      </c>
      <c r="C67" s="83" t="s">
        <v>143</v>
      </c>
      <c r="D67" s="87" t="s">
        <v>145</v>
      </c>
      <c r="E67" s="86" t="s">
        <v>107</v>
      </c>
      <c r="F67" s="39"/>
      <c r="G67" s="40"/>
      <c r="H67" s="40"/>
      <c r="I67" s="40"/>
    </row>
    <row r="68" spans="1:16" x14ac:dyDescent="0.45">
      <c r="A68" s="81" t="s">
        <v>142</v>
      </c>
      <c r="B68" s="82">
        <v>3</v>
      </c>
      <c r="C68" s="83" t="s">
        <v>146</v>
      </c>
      <c r="D68" s="85" t="s">
        <v>102</v>
      </c>
      <c r="E68" s="86" t="s">
        <v>106</v>
      </c>
      <c r="F68" s="39"/>
      <c r="G68" s="40"/>
      <c r="H68" s="40"/>
      <c r="I68" s="40"/>
    </row>
    <row r="69" spans="1:16" x14ac:dyDescent="0.45">
      <c r="A69" s="81" t="s">
        <v>142</v>
      </c>
      <c r="B69" s="82">
        <v>3</v>
      </c>
      <c r="C69" s="83" t="s">
        <v>146</v>
      </c>
      <c r="D69" s="85" t="s">
        <v>103</v>
      </c>
      <c r="E69" s="86" t="s">
        <v>106</v>
      </c>
      <c r="F69" s="39"/>
      <c r="G69" s="40"/>
      <c r="H69" s="40"/>
      <c r="I69" s="40"/>
    </row>
    <row r="70" spans="1:16" x14ac:dyDescent="0.45">
      <c r="A70" s="81" t="s">
        <v>142</v>
      </c>
      <c r="B70" s="82">
        <v>3</v>
      </c>
      <c r="C70" s="83" t="s">
        <v>146</v>
      </c>
      <c r="D70" s="85" t="s">
        <v>103</v>
      </c>
      <c r="E70" s="86" t="s">
        <v>107</v>
      </c>
      <c r="F70" s="39"/>
      <c r="G70" s="40"/>
      <c r="H70" s="40"/>
      <c r="I70" s="40"/>
    </row>
    <row r="71" spans="1:16" x14ac:dyDescent="0.45">
      <c r="A71" s="81" t="s">
        <v>142</v>
      </c>
      <c r="B71" s="82">
        <v>3</v>
      </c>
      <c r="C71" s="83" t="s">
        <v>146</v>
      </c>
      <c r="D71" s="87" t="s">
        <v>147</v>
      </c>
      <c r="E71" s="86" t="s">
        <v>107</v>
      </c>
      <c r="F71" s="39"/>
      <c r="G71" s="40"/>
      <c r="H71" s="40"/>
      <c r="I71" s="40"/>
    </row>
    <row r="72" spans="1:16" x14ac:dyDescent="0.45">
      <c r="A72" s="81" t="s">
        <v>142</v>
      </c>
      <c r="B72" s="82">
        <v>3</v>
      </c>
      <c r="C72" s="83" t="s">
        <v>146</v>
      </c>
      <c r="D72" s="85" t="s">
        <v>105</v>
      </c>
      <c r="E72" s="86" t="s">
        <v>106</v>
      </c>
      <c r="F72" s="39"/>
      <c r="G72" s="40"/>
      <c r="H72" s="40"/>
      <c r="I72" s="40"/>
    </row>
    <row r="73" spans="1:16" x14ac:dyDescent="0.45">
      <c r="A73" s="45"/>
      <c r="B73" s="45"/>
      <c r="C73" s="45"/>
      <c r="D73" s="63"/>
      <c r="E73" s="39"/>
      <c r="F73" s="39"/>
      <c r="G73" s="42"/>
      <c r="H73" s="43"/>
      <c r="I73" s="43"/>
    </row>
    <row r="74" spans="1:16" x14ac:dyDescent="0.45">
      <c r="A74" s="45"/>
      <c r="B74" s="45"/>
      <c r="C74" s="45"/>
      <c r="D74" s="63"/>
      <c r="E74" s="39"/>
      <c r="F74" s="39"/>
      <c r="G74" s="42"/>
      <c r="H74" s="43"/>
      <c r="I74" s="43"/>
    </row>
    <row r="75" spans="1:16" ht="14" customHeight="1" x14ac:dyDescent="0.45">
      <c r="A75" s="104" t="s">
        <v>219</v>
      </c>
      <c r="B75" s="105"/>
      <c r="C75" s="105"/>
      <c r="D75" s="105"/>
      <c r="E75" s="105"/>
      <c r="F75" s="105"/>
      <c r="G75" s="105"/>
      <c r="H75" s="105"/>
      <c r="I75" s="106"/>
    </row>
    <row r="76" spans="1:16" x14ac:dyDescent="0.45">
      <c r="A76" s="83" t="s">
        <v>148</v>
      </c>
      <c r="B76" s="82">
        <v>2</v>
      </c>
      <c r="C76" s="83" t="s">
        <v>149</v>
      </c>
      <c r="D76" s="85" t="s">
        <v>7</v>
      </c>
      <c r="E76" s="86" t="s">
        <v>55</v>
      </c>
      <c r="F76" s="44"/>
      <c r="G76" s="40"/>
      <c r="H76" s="40"/>
      <c r="I76" s="40"/>
      <c r="M76" s="4"/>
      <c r="N76" s="3"/>
    </row>
    <row r="77" spans="1:16" x14ac:dyDescent="0.45">
      <c r="A77" s="83" t="s">
        <v>148</v>
      </c>
      <c r="B77" s="82">
        <v>2</v>
      </c>
      <c r="C77" s="83" t="s">
        <v>123</v>
      </c>
      <c r="D77" s="85" t="s">
        <v>8</v>
      </c>
      <c r="E77" s="86" t="s">
        <v>56</v>
      </c>
      <c r="F77" s="44"/>
      <c r="G77" s="40"/>
      <c r="H77" s="40"/>
      <c r="I77" s="40"/>
      <c r="J77" s="1"/>
      <c r="K77" s="2"/>
      <c r="L77" s="5"/>
      <c r="M77" s="6"/>
      <c r="N77" s="5"/>
      <c r="P77" s="6"/>
    </row>
    <row r="78" spans="1:16" x14ac:dyDescent="0.45">
      <c r="A78" s="83" t="s">
        <v>148</v>
      </c>
      <c r="B78" s="82">
        <v>2</v>
      </c>
      <c r="C78" s="83" t="s">
        <v>123</v>
      </c>
      <c r="D78" s="85" t="s">
        <v>8</v>
      </c>
      <c r="E78" s="86" t="s">
        <v>57</v>
      </c>
      <c r="F78" s="44"/>
      <c r="G78" s="40"/>
      <c r="H78" s="40"/>
      <c r="I78" s="40"/>
      <c r="J78" s="1"/>
      <c r="K78" s="2"/>
      <c r="L78" s="5"/>
      <c r="M78" s="6"/>
      <c r="N78" s="5"/>
      <c r="P78" s="6"/>
    </row>
    <row r="79" spans="1:16" x14ac:dyDescent="0.45">
      <c r="A79" s="83" t="s">
        <v>148</v>
      </c>
      <c r="B79" s="84">
        <v>2</v>
      </c>
      <c r="C79" s="83" t="s">
        <v>123</v>
      </c>
      <c r="D79" s="89" t="s">
        <v>150</v>
      </c>
      <c r="E79" s="86" t="s">
        <v>52</v>
      </c>
      <c r="F79" s="44"/>
      <c r="G79" s="40"/>
      <c r="H79" s="40"/>
      <c r="I79" s="40"/>
      <c r="J79" s="1"/>
      <c r="K79" s="2"/>
      <c r="L79" s="5"/>
      <c r="M79" s="6"/>
      <c r="N79" s="5"/>
      <c r="P79" s="6"/>
    </row>
    <row r="80" spans="1:16" x14ac:dyDescent="0.45">
      <c r="A80" s="83" t="s">
        <v>148</v>
      </c>
      <c r="B80" s="84">
        <v>2</v>
      </c>
      <c r="C80" s="83" t="s">
        <v>123</v>
      </c>
      <c r="D80" s="89" t="s">
        <v>151</v>
      </c>
      <c r="E80" s="86" t="s">
        <v>52</v>
      </c>
      <c r="F80" s="44"/>
      <c r="G80" s="40"/>
      <c r="H80" s="40"/>
      <c r="I80" s="40"/>
      <c r="J80" s="1"/>
      <c r="K80" s="2"/>
      <c r="L80" s="5"/>
      <c r="M80" s="6"/>
      <c r="N80" s="5"/>
      <c r="P80" s="6"/>
    </row>
    <row r="81" spans="1:16" x14ac:dyDescent="0.45">
      <c r="A81" s="83" t="s">
        <v>148</v>
      </c>
      <c r="B81" s="82">
        <v>2</v>
      </c>
      <c r="C81" s="83" t="s">
        <v>152</v>
      </c>
      <c r="D81" s="85" t="s">
        <v>10</v>
      </c>
      <c r="E81" s="86" t="s">
        <v>61</v>
      </c>
      <c r="F81" s="44"/>
      <c r="G81" s="40"/>
      <c r="H81" s="40"/>
      <c r="I81" s="40"/>
      <c r="J81" s="1"/>
      <c r="K81" s="2"/>
      <c r="L81" s="5"/>
      <c r="M81" s="6"/>
      <c r="N81" s="5"/>
      <c r="P81" s="6"/>
    </row>
    <row r="82" spans="1:16" x14ac:dyDescent="0.45">
      <c r="A82" s="83" t="s">
        <v>148</v>
      </c>
      <c r="B82" s="82">
        <v>2</v>
      </c>
      <c r="C82" s="83" t="s">
        <v>152</v>
      </c>
      <c r="D82" s="85" t="s">
        <v>10</v>
      </c>
      <c r="E82" s="86" t="s">
        <v>53</v>
      </c>
      <c r="F82" s="44"/>
      <c r="G82" s="40"/>
      <c r="H82" s="40"/>
      <c r="I82" s="40"/>
      <c r="J82" s="1"/>
      <c r="K82" s="2"/>
      <c r="L82" s="5"/>
      <c r="M82" s="6"/>
      <c r="N82" s="5"/>
      <c r="P82" s="6"/>
    </row>
    <row r="83" spans="1:16" x14ac:dyDescent="0.45">
      <c r="A83" s="83" t="s">
        <v>148</v>
      </c>
      <c r="B83" s="82">
        <v>2</v>
      </c>
      <c r="C83" s="83" t="s">
        <v>152</v>
      </c>
      <c r="D83" s="85" t="s">
        <v>10</v>
      </c>
      <c r="E83" s="86" t="s">
        <v>49</v>
      </c>
      <c r="F83" s="44"/>
      <c r="G83" s="40"/>
      <c r="H83" s="40"/>
      <c r="I83" s="40"/>
      <c r="J83" s="1"/>
      <c r="K83" s="2"/>
      <c r="L83" s="5"/>
      <c r="M83" s="6"/>
      <c r="N83" s="5"/>
      <c r="P83" s="6"/>
    </row>
    <row r="84" spans="1:16" x14ac:dyDescent="0.45">
      <c r="A84" s="83" t="s">
        <v>148</v>
      </c>
      <c r="B84" s="82">
        <v>2</v>
      </c>
      <c r="C84" s="83" t="s">
        <v>152</v>
      </c>
      <c r="D84" s="85" t="s">
        <v>11</v>
      </c>
      <c r="E84" s="86" t="s">
        <v>61</v>
      </c>
      <c r="F84" s="44"/>
      <c r="G84" s="40"/>
      <c r="H84" s="40"/>
      <c r="I84" s="40"/>
    </row>
    <row r="85" spans="1:16" x14ac:dyDescent="0.45">
      <c r="A85" s="83" t="s">
        <v>148</v>
      </c>
      <c r="B85" s="82">
        <v>2</v>
      </c>
      <c r="C85" s="83" t="s">
        <v>152</v>
      </c>
      <c r="D85" s="85" t="s">
        <v>11</v>
      </c>
      <c r="E85" s="86" t="s">
        <v>51</v>
      </c>
      <c r="F85" s="44"/>
      <c r="G85" s="40"/>
      <c r="H85" s="40"/>
      <c r="I85" s="40"/>
    </row>
    <row r="86" spans="1:16" x14ac:dyDescent="0.45">
      <c r="A86" s="83" t="s">
        <v>148</v>
      </c>
      <c r="B86" s="82">
        <v>2</v>
      </c>
      <c r="C86" s="83" t="s">
        <v>152</v>
      </c>
      <c r="D86" s="85" t="s">
        <v>11</v>
      </c>
      <c r="E86" s="86" t="s">
        <v>53</v>
      </c>
      <c r="F86" s="44"/>
      <c r="G86" s="40"/>
      <c r="H86" s="40"/>
      <c r="I86" s="40"/>
    </row>
    <row r="87" spans="1:16" x14ac:dyDescent="0.45">
      <c r="A87" s="83" t="s">
        <v>148</v>
      </c>
      <c r="B87" s="82">
        <v>2</v>
      </c>
      <c r="C87" s="83" t="s">
        <v>152</v>
      </c>
      <c r="D87" s="85" t="s">
        <v>11</v>
      </c>
      <c r="E87" s="86" t="s">
        <v>49</v>
      </c>
      <c r="F87" s="44"/>
      <c r="G87" s="40"/>
      <c r="H87" s="40"/>
      <c r="I87" s="40"/>
    </row>
    <row r="88" spans="1:16" x14ac:dyDescent="0.45">
      <c r="A88" s="83" t="s">
        <v>148</v>
      </c>
      <c r="B88" s="82">
        <v>2</v>
      </c>
      <c r="C88" s="83" t="s">
        <v>152</v>
      </c>
      <c r="D88" s="87" t="s">
        <v>153</v>
      </c>
      <c r="E88" s="86" t="s">
        <v>61</v>
      </c>
      <c r="F88" s="44"/>
      <c r="G88" s="40"/>
      <c r="H88" s="40"/>
      <c r="I88" s="40"/>
    </row>
    <row r="89" spans="1:16" x14ac:dyDescent="0.45">
      <c r="A89" s="83" t="s">
        <v>148</v>
      </c>
      <c r="B89" s="82">
        <v>2</v>
      </c>
      <c r="C89" s="83" t="s">
        <v>152</v>
      </c>
      <c r="D89" s="87" t="s">
        <v>153</v>
      </c>
      <c r="E89" s="86" t="s">
        <v>53</v>
      </c>
      <c r="F89" s="44"/>
      <c r="G89" s="40"/>
      <c r="H89" s="40"/>
      <c r="I89" s="40"/>
    </row>
    <row r="90" spans="1:16" x14ac:dyDescent="0.45">
      <c r="A90" s="83" t="s">
        <v>148</v>
      </c>
      <c r="B90" s="82">
        <v>2</v>
      </c>
      <c r="C90" s="83" t="s">
        <v>152</v>
      </c>
      <c r="D90" s="87" t="s">
        <v>153</v>
      </c>
      <c r="E90" s="86" t="s">
        <v>49</v>
      </c>
      <c r="F90" s="44"/>
      <c r="G90" s="40"/>
      <c r="H90" s="40"/>
      <c r="I90" s="40"/>
    </row>
    <row r="91" spans="1:16" x14ac:dyDescent="0.45">
      <c r="A91" s="83" t="s">
        <v>148</v>
      </c>
      <c r="B91" s="82">
        <v>2</v>
      </c>
      <c r="C91" s="83" t="s">
        <v>152</v>
      </c>
      <c r="D91" s="87" t="s">
        <v>154</v>
      </c>
      <c r="E91" s="86" t="s">
        <v>61</v>
      </c>
      <c r="F91" s="44"/>
      <c r="G91" s="40"/>
      <c r="H91" s="40"/>
      <c r="I91" s="40"/>
    </row>
    <row r="92" spans="1:16" x14ac:dyDescent="0.45">
      <c r="A92" s="83" t="s">
        <v>148</v>
      </c>
      <c r="B92" s="82">
        <v>2</v>
      </c>
      <c r="C92" s="83" t="s">
        <v>152</v>
      </c>
      <c r="D92" s="87" t="s">
        <v>154</v>
      </c>
      <c r="E92" s="86" t="s">
        <v>53</v>
      </c>
      <c r="F92" s="44"/>
      <c r="G92" s="40"/>
      <c r="H92" s="40"/>
      <c r="I92" s="40"/>
    </row>
    <row r="93" spans="1:16" x14ac:dyDescent="0.45">
      <c r="A93" s="83" t="s">
        <v>148</v>
      </c>
      <c r="B93" s="82">
        <v>2</v>
      </c>
      <c r="C93" s="83" t="s">
        <v>152</v>
      </c>
      <c r="D93" s="87" t="s">
        <v>154</v>
      </c>
      <c r="E93" s="86" t="s">
        <v>68</v>
      </c>
      <c r="F93" s="44"/>
      <c r="G93" s="40"/>
      <c r="H93" s="40"/>
      <c r="I93" s="40"/>
    </row>
    <row r="94" spans="1:16" x14ac:dyDescent="0.45">
      <c r="A94" s="83" t="s">
        <v>148</v>
      </c>
      <c r="B94" s="82">
        <v>2</v>
      </c>
      <c r="C94" s="83" t="s">
        <v>152</v>
      </c>
      <c r="D94" s="87" t="s">
        <v>154</v>
      </c>
      <c r="E94" s="86" t="s">
        <v>49</v>
      </c>
      <c r="F94" s="44"/>
      <c r="G94" s="40"/>
      <c r="H94" s="40"/>
      <c r="I94" s="40"/>
    </row>
    <row r="95" spans="1:16" x14ac:dyDescent="0.45">
      <c r="A95" s="83" t="s">
        <v>148</v>
      </c>
      <c r="B95" s="84">
        <v>2</v>
      </c>
      <c r="C95" s="83" t="s">
        <v>152</v>
      </c>
      <c r="D95" s="90" t="s">
        <v>155</v>
      </c>
      <c r="E95" s="86" t="s">
        <v>51</v>
      </c>
      <c r="F95" s="44"/>
      <c r="G95" s="40"/>
      <c r="H95" s="40"/>
      <c r="I95" s="40"/>
    </row>
    <row r="96" spans="1:16" x14ac:dyDescent="0.45">
      <c r="A96" s="81" t="s">
        <v>156</v>
      </c>
      <c r="B96" s="82">
        <v>2</v>
      </c>
      <c r="C96" s="83" t="s">
        <v>157</v>
      </c>
      <c r="D96" s="87" t="s">
        <v>158</v>
      </c>
      <c r="E96" s="86" t="s">
        <v>61</v>
      </c>
      <c r="F96" s="44"/>
      <c r="G96" s="40"/>
      <c r="H96" s="40"/>
      <c r="I96" s="40"/>
    </row>
    <row r="97" spans="1:9" x14ac:dyDescent="0.45">
      <c r="A97" s="81" t="s">
        <v>156</v>
      </c>
      <c r="B97" s="82">
        <v>2</v>
      </c>
      <c r="C97" s="83" t="s">
        <v>157</v>
      </c>
      <c r="D97" s="87" t="s">
        <v>158</v>
      </c>
      <c r="E97" s="86" t="s">
        <v>51</v>
      </c>
      <c r="F97" s="44"/>
      <c r="G97" s="40"/>
      <c r="H97" s="40"/>
      <c r="I97" s="40"/>
    </row>
    <row r="98" spans="1:9" x14ac:dyDescent="0.45">
      <c r="A98" s="81" t="s">
        <v>156</v>
      </c>
      <c r="B98" s="82">
        <v>2</v>
      </c>
      <c r="C98" s="83" t="s">
        <v>157</v>
      </c>
      <c r="D98" s="87" t="s">
        <v>158</v>
      </c>
      <c r="E98" s="86" t="s">
        <v>49</v>
      </c>
      <c r="F98" s="44"/>
      <c r="G98" s="40"/>
      <c r="H98" s="40"/>
      <c r="I98" s="40"/>
    </row>
    <row r="99" spans="1:9" x14ac:dyDescent="0.45">
      <c r="A99" s="81" t="s">
        <v>156</v>
      </c>
      <c r="B99" s="82">
        <v>2</v>
      </c>
      <c r="C99" s="83" t="s">
        <v>159</v>
      </c>
      <c r="D99" s="87" t="s">
        <v>160</v>
      </c>
      <c r="E99" s="86" t="s">
        <v>61</v>
      </c>
      <c r="F99" s="44"/>
      <c r="G99" s="40"/>
      <c r="H99" s="40"/>
      <c r="I99" s="40"/>
    </row>
    <row r="100" spans="1:9" x14ac:dyDescent="0.45">
      <c r="A100" s="81" t="s">
        <v>156</v>
      </c>
      <c r="B100" s="82">
        <v>2</v>
      </c>
      <c r="C100" s="83" t="s">
        <v>159</v>
      </c>
      <c r="D100" s="87" t="s">
        <v>160</v>
      </c>
      <c r="E100" s="86" t="s">
        <v>51</v>
      </c>
      <c r="F100" s="44"/>
      <c r="G100" s="40"/>
      <c r="H100" s="40"/>
      <c r="I100" s="40"/>
    </row>
    <row r="101" spans="1:9" x14ac:dyDescent="0.45">
      <c r="A101" s="81" t="s">
        <v>156</v>
      </c>
      <c r="B101" s="82">
        <v>2</v>
      </c>
      <c r="C101" s="83" t="s">
        <v>159</v>
      </c>
      <c r="D101" s="87" t="s">
        <v>160</v>
      </c>
      <c r="E101" s="86" t="s">
        <v>49</v>
      </c>
      <c r="F101" s="44"/>
      <c r="G101" s="40"/>
      <c r="H101" s="40"/>
      <c r="I101" s="40"/>
    </row>
    <row r="102" spans="1:9" x14ac:dyDescent="0.45">
      <c r="A102" s="81" t="s">
        <v>156</v>
      </c>
      <c r="B102" s="82">
        <v>2</v>
      </c>
      <c r="C102" s="83" t="s">
        <v>159</v>
      </c>
      <c r="D102" s="87" t="s">
        <v>161</v>
      </c>
      <c r="E102" s="86" t="s">
        <v>51</v>
      </c>
      <c r="F102" s="44"/>
      <c r="G102" s="40"/>
      <c r="H102" s="40"/>
      <c r="I102" s="40"/>
    </row>
    <row r="103" spans="1:9" x14ac:dyDescent="0.45">
      <c r="A103" s="81" t="s">
        <v>156</v>
      </c>
      <c r="B103" s="82">
        <v>2</v>
      </c>
      <c r="C103" s="83" t="s">
        <v>159</v>
      </c>
      <c r="D103" s="87" t="s">
        <v>161</v>
      </c>
      <c r="E103" s="86" t="s">
        <v>162</v>
      </c>
      <c r="F103" s="44"/>
      <c r="G103" s="40"/>
      <c r="H103" s="40"/>
      <c r="I103" s="40"/>
    </row>
    <row r="104" spans="1:9" x14ac:dyDescent="0.45">
      <c r="A104" s="81" t="s">
        <v>156</v>
      </c>
      <c r="B104" s="82">
        <v>2</v>
      </c>
      <c r="C104" s="83" t="s">
        <v>159</v>
      </c>
      <c r="D104" s="87" t="s">
        <v>161</v>
      </c>
      <c r="E104" s="86" t="s">
        <v>49</v>
      </c>
      <c r="F104" s="44"/>
      <c r="G104" s="40"/>
      <c r="H104" s="40"/>
      <c r="I104" s="40"/>
    </row>
    <row r="105" spans="1:9" x14ac:dyDescent="0.45">
      <c r="A105" s="81" t="s">
        <v>156</v>
      </c>
      <c r="B105" s="82">
        <v>2</v>
      </c>
      <c r="C105" s="83" t="s">
        <v>163</v>
      </c>
      <c r="D105" s="87" t="s">
        <v>164</v>
      </c>
      <c r="E105" s="86" t="s">
        <v>165</v>
      </c>
      <c r="F105" s="44"/>
      <c r="G105" s="40"/>
      <c r="H105" s="40"/>
      <c r="I105" s="40"/>
    </row>
    <row r="106" spans="1:9" x14ac:dyDescent="0.45">
      <c r="A106" s="81" t="s">
        <v>156</v>
      </c>
      <c r="B106" s="82">
        <v>2</v>
      </c>
      <c r="C106" s="83" t="s">
        <v>163</v>
      </c>
      <c r="D106" s="87" t="s">
        <v>166</v>
      </c>
      <c r="E106" s="86" t="s">
        <v>165</v>
      </c>
      <c r="F106" s="44"/>
      <c r="G106" s="40"/>
      <c r="H106" s="40"/>
      <c r="I106" s="40"/>
    </row>
    <row r="107" spans="1:9" x14ac:dyDescent="0.45">
      <c r="A107" s="81" t="s">
        <v>156</v>
      </c>
      <c r="B107" s="82">
        <v>2</v>
      </c>
      <c r="C107" s="83" t="s">
        <v>167</v>
      </c>
      <c r="D107" s="87" t="s">
        <v>168</v>
      </c>
      <c r="E107" s="86" t="s">
        <v>51</v>
      </c>
      <c r="F107" s="44"/>
      <c r="G107" s="40"/>
      <c r="H107" s="40"/>
      <c r="I107" s="40"/>
    </row>
    <row r="108" spans="1:9" x14ac:dyDescent="0.45">
      <c r="A108" s="81" t="s">
        <v>156</v>
      </c>
      <c r="B108" s="82">
        <v>2</v>
      </c>
      <c r="C108" s="83" t="s">
        <v>167</v>
      </c>
      <c r="D108" s="87" t="s">
        <v>168</v>
      </c>
      <c r="E108" s="86" t="s">
        <v>68</v>
      </c>
      <c r="F108" s="44"/>
      <c r="G108" s="40"/>
      <c r="H108" s="40"/>
      <c r="I108" s="40"/>
    </row>
    <row r="109" spans="1:9" x14ac:dyDescent="0.45">
      <c r="A109" s="81" t="s">
        <v>156</v>
      </c>
      <c r="B109" s="82">
        <v>2</v>
      </c>
      <c r="C109" s="83" t="s">
        <v>167</v>
      </c>
      <c r="D109" s="87" t="s">
        <v>168</v>
      </c>
      <c r="E109" s="86" t="s">
        <v>49</v>
      </c>
      <c r="F109" s="44"/>
      <c r="G109" s="40"/>
      <c r="H109" s="40"/>
      <c r="I109" s="40"/>
    </row>
    <row r="110" spans="1:9" x14ac:dyDescent="0.45">
      <c r="A110" s="81" t="s">
        <v>156</v>
      </c>
      <c r="B110" s="84">
        <v>2</v>
      </c>
      <c r="C110" s="83" t="s">
        <v>167</v>
      </c>
      <c r="D110" s="90" t="s">
        <v>169</v>
      </c>
      <c r="E110" s="86" t="s">
        <v>170</v>
      </c>
      <c r="F110" s="44"/>
      <c r="G110" s="40"/>
      <c r="H110" s="40"/>
      <c r="I110" s="40"/>
    </row>
    <row r="111" spans="1:9" x14ac:dyDescent="0.45">
      <c r="A111" s="81" t="s">
        <v>156</v>
      </c>
      <c r="B111" s="82">
        <v>2</v>
      </c>
      <c r="C111" s="83" t="s">
        <v>167</v>
      </c>
      <c r="D111" s="87" t="s">
        <v>171</v>
      </c>
      <c r="E111" s="86" t="s">
        <v>51</v>
      </c>
      <c r="F111" s="44"/>
      <c r="G111" s="40"/>
      <c r="H111" s="40"/>
      <c r="I111" s="40"/>
    </row>
    <row r="112" spans="1:9" x14ac:dyDescent="0.45">
      <c r="A112" s="81" t="s">
        <v>124</v>
      </c>
      <c r="B112" s="82">
        <v>2</v>
      </c>
      <c r="C112" s="83" t="s">
        <v>125</v>
      </c>
      <c r="D112" s="85" t="s">
        <v>9</v>
      </c>
      <c r="E112" s="86" t="s">
        <v>58</v>
      </c>
      <c r="F112" s="44"/>
      <c r="G112" s="40"/>
      <c r="H112" s="40"/>
      <c r="I112" s="40"/>
    </row>
    <row r="113" spans="1:9" x14ac:dyDescent="0.45">
      <c r="A113" s="81" t="s">
        <v>124</v>
      </c>
      <c r="B113" s="82">
        <v>2</v>
      </c>
      <c r="C113" s="83" t="s">
        <v>125</v>
      </c>
      <c r="D113" s="85" t="s">
        <v>9</v>
      </c>
      <c r="E113" s="86" t="s">
        <v>59</v>
      </c>
      <c r="F113" s="44"/>
      <c r="G113" s="40"/>
      <c r="H113" s="40"/>
      <c r="I113" s="40"/>
    </row>
    <row r="114" spans="1:9" x14ac:dyDescent="0.45">
      <c r="A114" s="81" t="s">
        <v>124</v>
      </c>
      <c r="B114" s="82">
        <v>2</v>
      </c>
      <c r="C114" s="83" t="s">
        <v>125</v>
      </c>
      <c r="D114" s="85" t="s">
        <v>172</v>
      </c>
      <c r="E114" s="86" t="s">
        <v>60</v>
      </c>
      <c r="F114" s="44"/>
      <c r="G114" s="40"/>
      <c r="H114" s="40"/>
      <c r="I114" s="40"/>
    </row>
    <row r="115" spans="1:9" x14ac:dyDescent="0.45">
      <c r="A115" s="81" t="s">
        <v>124</v>
      </c>
      <c r="B115" s="82">
        <v>2</v>
      </c>
      <c r="C115" s="83" t="s">
        <v>125</v>
      </c>
      <c r="D115" s="87" t="s">
        <v>173</v>
      </c>
      <c r="E115" s="86" t="s">
        <v>58</v>
      </c>
      <c r="F115" s="44"/>
      <c r="G115" s="40"/>
      <c r="H115" s="40"/>
      <c r="I115" s="40"/>
    </row>
    <row r="116" spans="1:9" x14ac:dyDescent="0.45">
      <c r="A116" s="81" t="s">
        <v>124</v>
      </c>
      <c r="B116" s="82">
        <v>2</v>
      </c>
      <c r="C116" s="83" t="s">
        <v>125</v>
      </c>
      <c r="D116" s="87" t="s">
        <v>173</v>
      </c>
      <c r="E116" s="86" t="s">
        <v>174</v>
      </c>
      <c r="F116" s="44"/>
      <c r="G116" s="40"/>
      <c r="H116" s="40"/>
      <c r="I116" s="40"/>
    </row>
    <row r="117" spans="1:9" x14ac:dyDescent="0.45">
      <c r="A117" s="81" t="s">
        <v>124</v>
      </c>
      <c r="B117" s="82">
        <v>2</v>
      </c>
      <c r="C117" s="83" t="s">
        <v>125</v>
      </c>
      <c r="D117" s="87" t="s">
        <v>175</v>
      </c>
      <c r="E117" s="86" t="s">
        <v>58</v>
      </c>
      <c r="F117" s="44"/>
      <c r="G117" s="40"/>
      <c r="H117" s="40"/>
      <c r="I117" s="40"/>
    </row>
    <row r="118" spans="1:9" x14ac:dyDescent="0.45">
      <c r="A118" s="81" t="s">
        <v>126</v>
      </c>
      <c r="B118" s="82">
        <v>2</v>
      </c>
      <c r="C118" s="83" t="s">
        <v>176</v>
      </c>
      <c r="D118" s="85" t="s">
        <v>21</v>
      </c>
      <c r="E118" s="86" t="s">
        <v>70</v>
      </c>
      <c r="F118" s="44"/>
      <c r="G118" s="40"/>
      <c r="H118" s="40"/>
      <c r="I118" s="40"/>
    </row>
    <row r="119" spans="1:9" x14ac:dyDescent="0.45">
      <c r="A119" s="81" t="s">
        <v>126</v>
      </c>
      <c r="B119" s="82">
        <v>2</v>
      </c>
      <c r="C119" s="83" t="s">
        <v>176</v>
      </c>
      <c r="D119" s="85" t="s">
        <v>21</v>
      </c>
      <c r="E119" s="86" t="s">
        <v>177</v>
      </c>
      <c r="F119" s="44"/>
      <c r="G119" s="40"/>
      <c r="H119" s="40"/>
      <c r="I119" s="40"/>
    </row>
    <row r="120" spans="1:9" x14ac:dyDescent="0.45">
      <c r="A120" s="81" t="s">
        <v>126</v>
      </c>
      <c r="B120" s="82">
        <v>2</v>
      </c>
      <c r="C120" s="83" t="s">
        <v>176</v>
      </c>
      <c r="D120" s="85" t="s">
        <v>24</v>
      </c>
      <c r="E120" s="86" t="s">
        <v>69</v>
      </c>
      <c r="F120" s="44"/>
      <c r="G120" s="40"/>
      <c r="H120" s="40"/>
      <c r="I120" s="40"/>
    </row>
    <row r="121" spans="1:9" x14ac:dyDescent="0.45">
      <c r="A121" s="81" t="s">
        <v>126</v>
      </c>
      <c r="B121" s="82">
        <v>2</v>
      </c>
      <c r="C121" s="83" t="s">
        <v>128</v>
      </c>
      <c r="D121" s="85" t="s">
        <v>22</v>
      </c>
      <c r="E121" s="86" t="s">
        <v>61</v>
      </c>
      <c r="F121" s="44"/>
      <c r="G121" s="40"/>
      <c r="H121" s="40"/>
      <c r="I121" s="40"/>
    </row>
    <row r="122" spans="1:9" x14ac:dyDescent="0.45">
      <c r="A122" s="81" t="s">
        <v>126</v>
      </c>
      <c r="B122" s="82">
        <v>2</v>
      </c>
      <c r="C122" s="83" t="s">
        <v>128</v>
      </c>
      <c r="D122" s="87" t="s">
        <v>178</v>
      </c>
      <c r="E122" s="86" t="s">
        <v>61</v>
      </c>
      <c r="F122" s="44"/>
      <c r="G122" s="40"/>
      <c r="H122" s="40"/>
      <c r="I122" s="40"/>
    </row>
    <row r="123" spans="1:9" x14ac:dyDescent="0.45">
      <c r="A123" s="81" t="s">
        <v>126</v>
      </c>
      <c r="B123" s="82">
        <v>2</v>
      </c>
      <c r="C123" s="83" t="s">
        <v>179</v>
      </c>
      <c r="D123" s="85" t="s">
        <v>23</v>
      </c>
      <c r="E123" s="86" t="s">
        <v>50</v>
      </c>
      <c r="F123" s="44"/>
      <c r="G123" s="40"/>
      <c r="H123" s="40"/>
      <c r="I123" s="40"/>
    </row>
    <row r="124" spans="1:9" x14ac:dyDescent="0.45">
      <c r="A124" s="81" t="s">
        <v>129</v>
      </c>
      <c r="B124" s="82">
        <v>2</v>
      </c>
      <c r="C124" s="83" t="s">
        <v>180</v>
      </c>
      <c r="D124" s="85" t="s">
        <v>181</v>
      </c>
      <c r="E124" s="86" t="s">
        <v>52</v>
      </c>
      <c r="F124" s="44"/>
      <c r="G124" s="40"/>
      <c r="H124" s="40"/>
      <c r="I124" s="40"/>
    </row>
    <row r="125" spans="1:9" x14ac:dyDescent="0.45">
      <c r="A125" s="81" t="s">
        <v>129</v>
      </c>
      <c r="B125" s="82">
        <v>2</v>
      </c>
      <c r="C125" s="83" t="s">
        <v>180</v>
      </c>
      <c r="D125" s="85" t="s">
        <v>181</v>
      </c>
      <c r="E125" s="86" t="s">
        <v>53</v>
      </c>
      <c r="F125" s="44"/>
      <c r="G125" s="40"/>
      <c r="H125" s="40"/>
      <c r="I125" s="40"/>
    </row>
    <row r="126" spans="1:9" x14ac:dyDescent="0.45">
      <c r="A126" s="81" t="s">
        <v>129</v>
      </c>
      <c r="B126" s="82">
        <v>2</v>
      </c>
      <c r="C126" s="83" t="s">
        <v>180</v>
      </c>
      <c r="D126" s="85" t="s">
        <v>182</v>
      </c>
      <c r="E126" s="86" t="s">
        <v>183</v>
      </c>
      <c r="F126" s="44"/>
      <c r="G126" s="40"/>
      <c r="H126" s="40"/>
      <c r="I126" s="40"/>
    </row>
    <row r="127" spans="1:9" x14ac:dyDescent="0.45">
      <c r="A127" s="81" t="s">
        <v>129</v>
      </c>
      <c r="B127" s="82">
        <v>2</v>
      </c>
      <c r="C127" s="83" t="s">
        <v>130</v>
      </c>
      <c r="D127" s="85" t="s">
        <v>6</v>
      </c>
      <c r="E127" s="86" t="s">
        <v>54</v>
      </c>
      <c r="F127" s="44"/>
      <c r="G127" s="40"/>
      <c r="H127" s="40"/>
      <c r="I127" s="40"/>
    </row>
    <row r="128" spans="1:9" x14ac:dyDescent="0.45">
      <c r="A128" s="81" t="s">
        <v>129</v>
      </c>
      <c r="B128" s="82">
        <v>2</v>
      </c>
      <c r="C128" s="83" t="s">
        <v>184</v>
      </c>
      <c r="D128" s="87" t="s">
        <v>185</v>
      </c>
      <c r="E128" s="86" t="s">
        <v>46</v>
      </c>
      <c r="F128" s="44"/>
      <c r="G128" s="40"/>
      <c r="H128" s="40"/>
      <c r="I128" s="40"/>
    </row>
    <row r="129" spans="1:9" x14ac:dyDescent="0.45">
      <c r="A129" s="81" t="s">
        <v>129</v>
      </c>
      <c r="B129" s="82">
        <v>2</v>
      </c>
      <c r="C129" s="83" t="s">
        <v>186</v>
      </c>
      <c r="D129" s="85" t="s">
        <v>12</v>
      </c>
      <c r="E129" s="86" t="s">
        <v>62</v>
      </c>
      <c r="F129" s="44"/>
      <c r="G129" s="40"/>
      <c r="H129" s="40"/>
      <c r="I129" s="40"/>
    </row>
    <row r="130" spans="1:9" x14ac:dyDescent="0.45">
      <c r="A130" s="81" t="s">
        <v>129</v>
      </c>
      <c r="B130" s="82">
        <v>2</v>
      </c>
      <c r="C130" s="83" t="s">
        <v>186</v>
      </c>
      <c r="D130" s="85" t="s">
        <v>13</v>
      </c>
      <c r="E130" s="86" t="s">
        <v>66</v>
      </c>
      <c r="F130" s="44"/>
      <c r="G130" s="40"/>
      <c r="H130" s="40"/>
      <c r="I130" s="40"/>
    </row>
    <row r="131" spans="1:9" x14ac:dyDescent="0.45">
      <c r="A131" s="81" t="s">
        <v>129</v>
      </c>
      <c r="B131" s="82">
        <v>2</v>
      </c>
      <c r="C131" s="83" t="s">
        <v>187</v>
      </c>
      <c r="D131" s="85" t="s">
        <v>14</v>
      </c>
      <c r="E131" s="86" t="s">
        <v>61</v>
      </c>
      <c r="F131" s="44"/>
      <c r="G131" s="40"/>
      <c r="H131" s="40"/>
      <c r="I131" s="40"/>
    </row>
    <row r="132" spans="1:9" x14ac:dyDescent="0.45">
      <c r="A132" s="81" t="s">
        <v>129</v>
      </c>
      <c r="B132" s="82">
        <v>2</v>
      </c>
      <c r="C132" s="83" t="s">
        <v>187</v>
      </c>
      <c r="D132" s="85" t="s">
        <v>14</v>
      </c>
      <c r="E132" s="86" t="s">
        <v>63</v>
      </c>
      <c r="F132" s="44"/>
      <c r="G132" s="40"/>
      <c r="H132" s="40"/>
      <c r="I132" s="40"/>
    </row>
    <row r="133" spans="1:9" x14ac:dyDescent="0.45">
      <c r="A133" s="81" t="s">
        <v>129</v>
      </c>
      <c r="B133" s="82">
        <v>2</v>
      </c>
      <c r="C133" s="83" t="s">
        <v>187</v>
      </c>
      <c r="D133" s="85" t="s">
        <v>14</v>
      </c>
      <c r="E133" s="86" t="s">
        <v>64</v>
      </c>
      <c r="F133" s="44"/>
      <c r="G133" s="40"/>
      <c r="H133" s="40"/>
      <c r="I133" s="40"/>
    </row>
    <row r="134" spans="1:9" x14ac:dyDescent="0.45">
      <c r="A134" s="81" t="s">
        <v>129</v>
      </c>
      <c r="B134" s="82">
        <v>2</v>
      </c>
      <c r="C134" s="83" t="s">
        <v>187</v>
      </c>
      <c r="D134" s="85" t="s">
        <v>188</v>
      </c>
      <c r="E134" s="86" t="s">
        <v>65</v>
      </c>
      <c r="F134" s="44"/>
      <c r="G134" s="40"/>
      <c r="H134" s="40"/>
      <c r="I134" s="40"/>
    </row>
    <row r="135" spans="1:9" x14ac:dyDescent="0.45">
      <c r="A135" s="81" t="s">
        <v>129</v>
      </c>
      <c r="B135" s="82">
        <v>2</v>
      </c>
      <c r="C135" s="83" t="s">
        <v>187</v>
      </c>
      <c r="D135" s="85" t="s">
        <v>15</v>
      </c>
      <c r="E135" s="86" t="s">
        <v>51</v>
      </c>
      <c r="F135" s="44"/>
      <c r="G135" s="40"/>
      <c r="H135" s="40"/>
      <c r="I135" s="40"/>
    </row>
    <row r="136" spans="1:9" x14ac:dyDescent="0.45">
      <c r="A136" s="81" t="s">
        <v>136</v>
      </c>
      <c r="B136" s="82">
        <v>2</v>
      </c>
      <c r="C136" s="83" t="s">
        <v>189</v>
      </c>
      <c r="D136" s="90" t="s">
        <v>190</v>
      </c>
      <c r="E136" s="86" t="s">
        <v>75</v>
      </c>
      <c r="F136" s="44"/>
      <c r="G136" s="40"/>
      <c r="H136" s="40"/>
      <c r="I136" s="40"/>
    </row>
    <row r="137" spans="1:9" x14ac:dyDescent="0.45">
      <c r="A137" s="81" t="s">
        <v>136</v>
      </c>
      <c r="B137" s="82">
        <v>2</v>
      </c>
      <c r="C137" s="83" t="s">
        <v>189</v>
      </c>
      <c r="D137" s="90" t="s">
        <v>190</v>
      </c>
      <c r="E137" s="86" t="s">
        <v>191</v>
      </c>
      <c r="F137" s="44"/>
      <c r="G137" s="40"/>
      <c r="H137" s="40"/>
      <c r="I137" s="40"/>
    </row>
    <row r="138" spans="1:9" x14ac:dyDescent="0.45">
      <c r="A138" s="81" t="s">
        <v>136</v>
      </c>
      <c r="B138" s="82">
        <v>2</v>
      </c>
      <c r="C138" s="83" t="s">
        <v>189</v>
      </c>
      <c r="D138" s="90" t="s">
        <v>190</v>
      </c>
      <c r="E138" s="86" t="s">
        <v>192</v>
      </c>
      <c r="F138" s="44"/>
      <c r="G138" s="40"/>
      <c r="H138" s="40"/>
      <c r="I138" s="40"/>
    </row>
    <row r="139" spans="1:9" x14ac:dyDescent="0.45">
      <c r="A139" s="81" t="s">
        <v>136</v>
      </c>
      <c r="B139" s="82">
        <v>2</v>
      </c>
      <c r="C139" s="83" t="s">
        <v>189</v>
      </c>
      <c r="D139" s="85" t="s">
        <v>16</v>
      </c>
      <c r="E139" s="86" t="s">
        <v>70</v>
      </c>
      <c r="F139" s="44"/>
      <c r="G139" s="40"/>
      <c r="H139" s="40"/>
      <c r="I139" s="40"/>
    </row>
    <row r="140" spans="1:9" x14ac:dyDescent="0.45">
      <c r="A140" s="81" t="s">
        <v>136</v>
      </c>
      <c r="B140" s="82">
        <v>2</v>
      </c>
      <c r="C140" s="83" t="s">
        <v>189</v>
      </c>
      <c r="D140" s="85" t="s">
        <v>16</v>
      </c>
      <c r="E140" s="86" t="s">
        <v>192</v>
      </c>
      <c r="F140" s="44"/>
      <c r="G140" s="40"/>
      <c r="H140" s="40"/>
      <c r="I140" s="40"/>
    </row>
    <row r="141" spans="1:9" x14ac:dyDescent="0.45">
      <c r="A141" s="81" t="s">
        <v>136</v>
      </c>
      <c r="B141" s="82">
        <v>2</v>
      </c>
      <c r="C141" s="83" t="s">
        <v>189</v>
      </c>
      <c r="D141" s="85" t="s">
        <v>17</v>
      </c>
      <c r="E141" s="86" t="s">
        <v>71</v>
      </c>
      <c r="F141" s="44"/>
      <c r="G141" s="40"/>
      <c r="H141" s="40"/>
      <c r="I141" s="40"/>
    </row>
    <row r="142" spans="1:9" x14ac:dyDescent="0.45">
      <c r="A142" s="81" t="s">
        <v>136</v>
      </c>
      <c r="B142" s="82">
        <v>2</v>
      </c>
      <c r="C142" s="83" t="s">
        <v>189</v>
      </c>
      <c r="D142" s="85" t="s">
        <v>18</v>
      </c>
      <c r="E142" s="86" t="s">
        <v>72</v>
      </c>
      <c r="F142" s="44"/>
      <c r="G142" s="40"/>
      <c r="H142" s="40"/>
      <c r="I142" s="40"/>
    </row>
    <row r="143" spans="1:9" x14ac:dyDescent="0.45">
      <c r="A143" s="81" t="s">
        <v>136</v>
      </c>
      <c r="B143" s="82">
        <v>2</v>
      </c>
      <c r="C143" s="83" t="s">
        <v>189</v>
      </c>
      <c r="D143" s="85" t="s">
        <v>18</v>
      </c>
      <c r="E143" s="86" t="s">
        <v>71</v>
      </c>
      <c r="F143" s="44"/>
      <c r="G143" s="40"/>
      <c r="H143" s="40"/>
      <c r="I143" s="40"/>
    </row>
    <row r="144" spans="1:9" x14ac:dyDescent="0.45">
      <c r="A144" s="81" t="s">
        <v>136</v>
      </c>
      <c r="B144" s="82">
        <v>2</v>
      </c>
      <c r="C144" s="83" t="s">
        <v>189</v>
      </c>
      <c r="D144" s="85" t="s">
        <v>18</v>
      </c>
      <c r="E144" s="86" t="s">
        <v>73</v>
      </c>
      <c r="F144" s="44"/>
      <c r="G144" s="40"/>
      <c r="H144" s="40"/>
      <c r="I144" s="40"/>
    </row>
    <row r="145" spans="1:9" x14ac:dyDescent="0.45">
      <c r="A145" s="81" t="s">
        <v>136</v>
      </c>
      <c r="B145" s="82">
        <v>2</v>
      </c>
      <c r="C145" s="83" t="s">
        <v>189</v>
      </c>
      <c r="D145" s="85" t="s">
        <v>18</v>
      </c>
      <c r="E145" s="86" t="s">
        <v>74</v>
      </c>
      <c r="F145" s="44"/>
      <c r="G145" s="40"/>
      <c r="H145" s="40"/>
      <c r="I145" s="40"/>
    </row>
    <row r="146" spans="1:9" x14ac:dyDescent="0.45">
      <c r="A146" s="81" t="s">
        <v>136</v>
      </c>
      <c r="B146" s="82">
        <v>2</v>
      </c>
      <c r="C146" s="83" t="s">
        <v>189</v>
      </c>
      <c r="D146" s="90" t="s">
        <v>193</v>
      </c>
      <c r="E146" s="86" t="s">
        <v>194</v>
      </c>
      <c r="F146" s="44"/>
      <c r="G146" s="40"/>
      <c r="H146" s="40"/>
      <c r="I146" s="40"/>
    </row>
    <row r="147" spans="1:9" x14ac:dyDescent="0.45">
      <c r="A147" s="81" t="s">
        <v>136</v>
      </c>
      <c r="B147" s="82">
        <v>2</v>
      </c>
      <c r="C147" s="83" t="s">
        <v>189</v>
      </c>
      <c r="D147" s="85" t="s">
        <v>195</v>
      </c>
      <c r="E147" s="86" t="s">
        <v>72</v>
      </c>
      <c r="F147" s="44"/>
      <c r="G147" s="40"/>
      <c r="H147" s="40"/>
      <c r="I147" s="40"/>
    </row>
    <row r="148" spans="1:9" x14ac:dyDescent="0.45">
      <c r="A148" s="81" t="s">
        <v>196</v>
      </c>
      <c r="B148" s="82">
        <v>3</v>
      </c>
      <c r="C148" s="83" t="s">
        <v>197</v>
      </c>
      <c r="D148" s="87" t="s">
        <v>198</v>
      </c>
      <c r="E148" s="86" t="s">
        <v>70</v>
      </c>
      <c r="F148" s="44"/>
      <c r="G148" s="40"/>
      <c r="H148" s="40"/>
      <c r="I148" s="40"/>
    </row>
    <row r="149" spans="1:9" x14ac:dyDescent="0.45">
      <c r="A149" s="81" t="s">
        <v>196</v>
      </c>
      <c r="B149" s="82">
        <v>3</v>
      </c>
      <c r="C149" s="83" t="s">
        <v>197</v>
      </c>
      <c r="D149" s="87" t="s">
        <v>198</v>
      </c>
      <c r="E149" s="86" t="s">
        <v>54</v>
      </c>
      <c r="F149" s="44"/>
      <c r="G149" s="40"/>
      <c r="H149" s="40"/>
      <c r="I149" s="40"/>
    </row>
    <row r="150" spans="1:9" x14ac:dyDescent="0.45">
      <c r="A150" s="81" t="s">
        <v>156</v>
      </c>
      <c r="B150" s="82">
        <v>3</v>
      </c>
      <c r="C150" s="83" t="s">
        <v>199</v>
      </c>
      <c r="D150" s="85" t="s">
        <v>19</v>
      </c>
      <c r="E150" s="86" t="s">
        <v>61</v>
      </c>
      <c r="F150" s="44"/>
      <c r="G150" s="40"/>
      <c r="H150" s="40"/>
      <c r="I150" s="40"/>
    </row>
    <row r="151" spans="1:9" x14ac:dyDescent="0.45">
      <c r="A151" s="81" t="s">
        <v>156</v>
      </c>
      <c r="B151" s="82">
        <v>3</v>
      </c>
      <c r="C151" s="83" t="s">
        <v>199</v>
      </c>
      <c r="D151" s="85" t="s">
        <v>19</v>
      </c>
      <c r="E151" s="86" t="s">
        <v>48</v>
      </c>
      <c r="F151" s="44"/>
      <c r="G151" s="40"/>
      <c r="H151" s="40"/>
      <c r="I151" s="40"/>
    </row>
    <row r="152" spans="1:9" x14ac:dyDescent="0.45">
      <c r="A152" s="81" t="s">
        <v>156</v>
      </c>
      <c r="B152" s="82">
        <v>3</v>
      </c>
      <c r="C152" s="83" t="s">
        <v>199</v>
      </c>
      <c r="D152" s="85" t="s">
        <v>19</v>
      </c>
      <c r="E152" s="86" t="s">
        <v>49</v>
      </c>
      <c r="F152" s="44"/>
      <c r="G152" s="40"/>
      <c r="H152" s="40"/>
      <c r="I152" s="40"/>
    </row>
    <row r="153" spans="1:9" x14ac:dyDescent="0.45">
      <c r="A153" s="81" t="s">
        <v>156</v>
      </c>
      <c r="B153" s="82">
        <v>3</v>
      </c>
      <c r="C153" s="83" t="s">
        <v>199</v>
      </c>
      <c r="D153" s="87" t="s">
        <v>200</v>
      </c>
      <c r="E153" s="86" t="s">
        <v>51</v>
      </c>
      <c r="F153" s="44"/>
      <c r="G153" s="40"/>
      <c r="H153" s="40"/>
      <c r="I153" s="40"/>
    </row>
    <row r="154" spans="1:9" x14ac:dyDescent="0.45">
      <c r="A154" s="81" t="s">
        <v>156</v>
      </c>
      <c r="B154" s="82">
        <v>3</v>
      </c>
      <c r="C154" s="83" t="s">
        <v>199</v>
      </c>
      <c r="D154" s="87" t="s">
        <v>200</v>
      </c>
      <c r="E154" s="86" t="s">
        <v>49</v>
      </c>
      <c r="F154" s="44"/>
      <c r="G154" s="40"/>
      <c r="H154" s="40"/>
      <c r="I154" s="40"/>
    </row>
    <row r="155" spans="1:9" x14ac:dyDescent="0.45">
      <c r="A155" s="81" t="s">
        <v>156</v>
      </c>
      <c r="B155" s="82">
        <v>3</v>
      </c>
      <c r="C155" s="83" t="s">
        <v>199</v>
      </c>
      <c r="D155" s="87" t="s">
        <v>201</v>
      </c>
      <c r="E155" s="86" t="s">
        <v>48</v>
      </c>
      <c r="F155" s="44"/>
      <c r="G155" s="40"/>
      <c r="H155" s="40"/>
      <c r="I155" s="40"/>
    </row>
    <row r="156" spans="1:9" x14ac:dyDescent="0.45">
      <c r="A156" s="81" t="s">
        <v>156</v>
      </c>
      <c r="B156" s="82">
        <v>3</v>
      </c>
      <c r="C156" s="83" t="s">
        <v>199</v>
      </c>
      <c r="D156" s="87" t="s">
        <v>201</v>
      </c>
      <c r="E156" s="86" t="s">
        <v>68</v>
      </c>
      <c r="F156" s="44"/>
      <c r="G156" s="40"/>
      <c r="H156" s="40"/>
      <c r="I156" s="40"/>
    </row>
    <row r="157" spans="1:9" x14ac:dyDescent="0.45">
      <c r="A157" s="81" t="s">
        <v>156</v>
      </c>
      <c r="B157" s="82">
        <v>3</v>
      </c>
      <c r="C157" s="83" t="s">
        <v>199</v>
      </c>
      <c r="D157" s="87" t="s">
        <v>201</v>
      </c>
      <c r="E157" s="86" t="s">
        <v>49</v>
      </c>
      <c r="F157" s="44"/>
      <c r="G157" s="40"/>
      <c r="H157" s="40"/>
      <c r="I157" s="40"/>
    </row>
    <row r="158" spans="1:9" x14ac:dyDescent="0.45">
      <c r="A158" s="81" t="s">
        <v>129</v>
      </c>
      <c r="B158" s="82">
        <v>3</v>
      </c>
      <c r="C158" s="83" t="s">
        <v>186</v>
      </c>
      <c r="D158" s="91" t="s">
        <v>202</v>
      </c>
      <c r="E158" s="86" t="s">
        <v>203</v>
      </c>
      <c r="F158" s="44"/>
      <c r="G158" s="40"/>
      <c r="H158" s="40"/>
      <c r="I158" s="40"/>
    </row>
    <row r="159" spans="1:9" x14ac:dyDescent="0.45">
      <c r="A159" s="81" t="s">
        <v>204</v>
      </c>
      <c r="B159" s="82">
        <v>3</v>
      </c>
      <c r="C159" s="83" t="s">
        <v>205</v>
      </c>
      <c r="D159" s="87" t="s">
        <v>206</v>
      </c>
      <c r="E159" s="86" t="s">
        <v>53</v>
      </c>
      <c r="F159" s="44"/>
      <c r="G159" s="40"/>
      <c r="H159" s="40"/>
      <c r="I159" s="40"/>
    </row>
    <row r="160" spans="1:9" x14ac:dyDescent="0.45">
      <c r="A160" s="81" t="s">
        <v>207</v>
      </c>
      <c r="B160" s="82">
        <v>3</v>
      </c>
      <c r="C160" s="83" t="s">
        <v>143</v>
      </c>
      <c r="D160" s="87" t="s">
        <v>208</v>
      </c>
      <c r="E160" s="86" t="s">
        <v>51</v>
      </c>
      <c r="F160" s="44"/>
      <c r="G160" s="40"/>
      <c r="H160" s="40"/>
      <c r="I160" s="40"/>
    </row>
    <row r="161" spans="1:9" x14ac:dyDescent="0.45">
      <c r="A161" s="81" t="s">
        <v>207</v>
      </c>
      <c r="B161" s="82">
        <v>3</v>
      </c>
      <c r="C161" s="83" t="s">
        <v>143</v>
      </c>
      <c r="D161" s="87" t="s">
        <v>208</v>
      </c>
      <c r="E161" s="86" t="s">
        <v>49</v>
      </c>
      <c r="F161" s="44"/>
      <c r="G161" s="40"/>
      <c r="H161" s="40"/>
      <c r="I161" s="40"/>
    </row>
    <row r="162" spans="1:9" x14ac:dyDescent="0.45">
      <c r="A162" s="81" t="s">
        <v>142</v>
      </c>
      <c r="B162" s="82">
        <v>3</v>
      </c>
      <c r="C162" s="83" t="s">
        <v>209</v>
      </c>
      <c r="D162" s="87" t="s">
        <v>210</v>
      </c>
      <c r="E162" s="86" t="s">
        <v>54</v>
      </c>
      <c r="F162" s="44"/>
      <c r="G162" s="40"/>
      <c r="H162" s="40"/>
      <c r="I162" s="40"/>
    </row>
    <row r="163" spans="1:9" x14ac:dyDescent="0.45">
      <c r="A163" s="81" t="s">
        <v>142</v>
      </c>
      <c r="B163" s="82">
        <v>3</v>
      </c>
      <c r="C163" s="83" t="s">
        <v>209</v>
      </c>
      <c r="D163" s="87" t="s">
        <v>210</v>
      </c>
      <c r="E163" s="86" t="s">
        <v>67</v>
      </c>
      <c r="F163" s="44"/>
      <c r="G163" s="40"/>
      <c r="H163" s="40"/>
      <c r="I163" s="40"/>
    </row>
    <row r="164" spans="1:9" x14ac:dyDescent="0.45">
      <c r="A164" s="81" t="s">
        <v>142</v>
      </c>
      <c r="B164" s="82">
        <v>3</v>
      </c>
      <c r="C164" s="83" t="s">
        <v>209</v>
      </c>
      <c r="D164" s="87" t="s">
        <v>210</v>
      </c>
      <c r="E164" s="86" t="s">
        <v>68</v>
      </c>
      <c r="F164" s="44"/>
      <c r="G164" s="40"/>
      <c r="H164" s="40"/>
      <c r="I164" s="40"/>
    </row>
    <row r="165" spans="1:9" x14ac:dyDescent="0.45">
      <c r="A165" s="81" t="s">
        <v>142</v>
      </c>
      <c r="B165" s="82">
        <v>3</v>
      </c>
      <c r="C165" s="83" t="s">
        <v>209</v>
      </c>
      <c r="D165" s="87" t="s">
        <v>211</v>
      </c>
      <c r="E165" s="86" t="s">
        <v>51</v>
      </c>
      <c r="F165" s="44"/>
      <c r="G165" s="40"/>
      <c r="H165" s="40"/>
      <c r="I165" s="40"/>
    </row>
    <row r="166" spans="1:9" x14ac:dyDescent="0.45">
      <c r="A166" s="81" t="s">
        <v>142</v>
      </c>
      <c r="B166" s="82">
        <v>3</v>
      </c>
      <c r="C166" s="83" t="s">
        <v>209</v>
      </c>
      <c r="D166" s="87" t="s">
        <v>211</v>
      </c>
      <c r="E166" s="86" t="s">
        <v>49</v>
      </c>
      <c r="F166" s="44"/>
      <c r="G166" s="40"/>
      <c r="H166" s="40"/>
      <c r="I166" s="40"/>
    </row>
    <row r="167" spans="1:9" x14ac:dyDescent="0.45">
      <c r="A167" s="81" t="s">
        <v>142</v>
      </c>
      <c r="B167" s="82">
        <v>3</v>
      </c>
      <c r="C167" s="83" t="s">
        <v>209</v>
      </c>
      <c r="D167" s="87" t="s">
        <v>222</v>
      </c>
      <c r="E167" s="86" t="s">
        <v>51</v>
      </c>
      <c r="F167" s="44"/>
      <c r="G167" s="40"/>
      <c r="H167" s="40"/>
      <c r="I167" s="40"/>
    </row>
    <row r="168" spans="1:9" x14ac:dyDescent="0.45">
      <c r="A168" s="81" t="s">
        <v>142</v>
      </c>
      <c r="B168" s="82">
        <v>3</v>
      </c>
      <c r="C168" s="83" t="s">
        <v>209</v>
      </c>
      <c r="D168" s="87" t="s">
        <v>212</v>
      </c>
      <c r="E168" s="86" t="s">
        <v>54</v>
      </c>
      <c r="F168" s="44"/>
      <c r="G168" s="40"/>
      <c r="H168" s="40"/>
      <c r="I168" s="40"/>
    </row>
    <row r="169" spans="1:9" x14ac:dyDescent="0.45">
      <c r="A169" s="81" t="s">
        <v>142</v>
      </c>
      <c r="B169" s="82">
        <v>3</v>
      </c>
      <c r="C169" s="83" t="s">
        <v>209</v>
      </c>
      <c r="D169" s="87" t="s">
        <v>212</v>
      </c>
      <c r="E169" s="86" t="s">
        <v>67</v>
      </c>
      <c r="F169" s="44"/>
      <c r="G169" s="40"/>
      <c r="H169" s="40"/>
      <c r="I169" s="40"/>
    </row>
    <row r="170" spans="1:9" x14ac:dyDescent="0.45">
      <c r="A170" s="81" t="s">
        <v>142</v>
      </c>
      <c r="B170" s="82">
        <v>3</v>
      </c>
      <c r="C170" s="83" t="s">
        <v>209</v>
      </c>
      <c r="D170" s="87" t="s">
        <v>212</v>
      </c>
      <c r="E170" s="86" t="s">
        <v>68</v>
      </c>
      <c r="F170" s="44"/>
      <c r="G170" s="40"/>
      <c r="H170" s="40"/>
      <c r="I170" s="40"/>
    </row>
    <row r="171" spans="1:9" x14ac:dyDescent="0.45">
      <c r="A171" s="81" t="s">
        <v>142</v>
      </c>
      <c r="B171" s="82">
        <v>3</v>
      </c>
      <c r="C171" s="83" t="s">
        <v>209</v>
      </c>
      <c r="D171" s="87" t="s">
        <v>212</v>
      </c>
      <c r="E171" s="86" t="s">
        <v>49</v>
      </c>
      <c r="F171" s="44"/>
      <c r="G171" s="40"/>
      <c r="H171" s="40"/>
      <c r="I171" s="40"/>
    </row>
    <row r="172" spans="1:9" x14ac:dyDescent="0.45">
      <c r="A172" s="81" t="s">
        <v>142</v>
      </c>
      <c r="B172" s="82">
        <v>3</v>
      </c>
      <c r="C172" s="83" t="s">
        <v>209</v>
      </c>
      <c r="D172" s="87" t="s">
        <v>213</v>
      </c>
      <c r="E172" s="86" t="s">
        <v>51</v>
      </c>
      <c r="F172" s="44"/>
      <c r="G172" s="40"/>
      <c r="H172" s="40"/>
      <c r="I172" s="40"/>
    </row>
    <row r="173" spans="1:9" x14ac:dyDescent="0.45">
      <c r="A173" s="81" t="s">
        <v>142</v>
      </c>
      <c r="B173" s="82">
        <v>3</v>
      </c>
      <c r="C173" s="83" t="s">
        <v>209</v>
      </c>
      <c r="D173" s="87" t="s">
        <v>213</v>
      </c>
      <c r="E173" s="86" t="s">
        <v>67</v>
      </c>
      <c r="F173" s="44"/>
      <c r="G173" s="40"/>
      <c r="H173" s="40"/>
      <c r="I173" s="40"/>
    </row>
    <row r="174" spans="1:9" x14ac:dyDescent="0.45">
      <c r="A174" s="81" t="s">
        <v>142</v>
      </c>
      <c r="B174" s="82">
        <v>3</v>
      </c>
      <c r="C174" s="83" t="s">
        <v>209</v>
      </c>
      <c r="D174" s="87" t="s">
        <v>213</v>
      </c>
      <c r="E174" s="86" t="s">
        <v>49</v>
      </c>
      <c r="F174" s="44"/>
      <c r="G174" s="40"/>
      <c r="H174" s="40"/>
      <c r="I174" s="40"/>
    </row>
    <row r="175" spans="1:9" x14ac:dyDescent="0.45">
      <c r="A175" s="81" t="s">
        <v>142</v>
      </c>
      <c r="B175" s="84">
        <v>3</v>
      </c>
      <c r="C175" s="83" t="s">
        <v>143</v>
      </c>
      <c r="D175" s="91" t="s">
        <v>214</v>
      </c>
      <c r="E175" s="86" t="s">
        <v>67</v>
      </c>
      <c r="F175" s="44"/>
      <c r="G175" s="40"/>
      <c r="H175" s="40"/>
      <c r="I175" s="40"/>
    </row>
    <row r="176" spans="1:9" x14ac:dyDescent="0.45">
      <c r="A176" s="81" t="s">
        <v>142</v>
      </c>
      <c r="B176" s="82">
        <v>3</v>
      </c>
      <c r="C176" s="83" t="s">
        <v>215</v>
      </c>
      <c r="D176" s="85" t="s">
        <v>20</v>
      </c>
      <c r="E176" s="86" t="s">
        <v>51</v>
      </c>
      <c r="F176" s="44"/>
      <c r="G176" s="40"/>
      <c r="H176" s="40"/>
      <c r="I176" s="40"/>
    </row>
    <row r="177" spans="1:9" x14ac:dyDescent="0.45">
      <c r="A177" s="81" t="s">
        <v>142</v>
      </c>
      <c r="B177" s="82">
        <v>3</v>
      </c>
      <c r="C177" s="83" t="s">
        <v>215</v>
      </c>
      <c r="D177" s="85" t="s">
        <v>20</v>
      </c>
      <c r="E177" s="86" t="s">
        <v>67</v>
      </c>
      <c r="F177" s="44"/>
      <c r="G177" s="40"/>
      <c r="H177" s="40"/>
      <c r="I177" s="40"/>
    </row>
    <row r="178" spans="1:9" x14ac:dyDescent="0.45">
      <c r="A178" s="81" t="s">
        <v>142</v>
      </c>
      <c r="B178" s="82">
        <v>3</v>
      </c>
      <c r="C178" s="83" t="s">
        <v>215</v>
      </c>
      <c r="D178" s="85" t="s">
        <v>20</v>
      </c>
      <c r="E178" s="86" t="s">
        <v>49</v>
      </c>
      <c r="F178" s="44"/>
      <c r="G178" s="40"/>
      <c r="H178" s="40"/>
      <c r="I178" s="40"/>
    </row>
  </sheetData>
  <sortState xmlns:xlrd2="http://schemas.microsoft.com/office/spreadsheetml/2017/richdata2" ref="D21:J63">
    <sortCondition ref="D21:D63"/>
  </sortState>
  <mergeCells count="4">
    <mergeCell ref="G7:I7"/>
    <mergeCell ref="A75:I75"/>
    <mergeCell ref="A24:I24"/>
    <mergeCell ref="A9:I9"/>
  </mergeCells>
  <conditionalFormatting sqref="J79 J77 J81:J82">
    <cfRule type="expression" dxfId="21" priority="12">
      <formula>COUNTIF(#REF!,#REF!)&gt;0</formula>
    </cfRule>
  </conditionalFormatting>
  <conditionalFormatting sqref="J80">
    <cfRule type="expression" dxfId="20" priority="11">
      <formula>COUNTIF(#REF!,#REF!)&gt;0</formula>
    </cfRule>
  </conditionalFormatting>
  <conditionalFormatting sqref="D83:D84 D87:D89">
    <cfRule type="expression" dxfId="19" priority="5">
      <formula>COUNTIF(#REF!,#REF!)&gt;0</formula>
    </cfRule>
  </conditionalFormatting>
  <conditionalFormatting sqref="D90">
    <cfRule type="expression" dxfId="18" priority="4">
      <formula>COUNTIF(#REF!,#REF!)&gt;0</formula>
    </cfRule>
  </conditionalFormatting>
  <conditionalFormatting sqref="D128 D130:D131 D123:D126">
    <cfRule type="expression" dxfId="17" priority="3">
      <formula>COUNTIF(#REF!,#REF!)&gt;0</formula>
    </cfRule>
  </conditionalFormatting>
  <conditionalFormatting sqref="D127">
    <cfRule type="expression" dxfId="16" priority="2">
      <formula>COUNTIF(#REF!,#REF!)&gt;0</formula>
    </cfRule>
  </conditionalFormatting>
  <conditionalFormatting sqref="D134:D137">
    <cfRule type="expression" dxfId="15" priority="1">
      <formula>COUNTIF(#REF!,#REF!)&gt;0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3"/>
  <sheetViews>
    <sheetView workbookViewId="0">
      <pane ySplit="2" topLeftCell="A3" activePane="bottomLeft" state="frozen"/>
      <selection pane="bottomLeft" activeCell="F11" sqref="F11"/>
    </sheetView>
  </sheetViews>
  <sheetFormatPr baseColWidth="10" defaultRowHeight="14.25" x14ac:dyDescent="0.45"/>
  <cols>
    <col min="1" max="1" width="16.19921875" customWidth="1"/>
    <col min="2" max="2" width="4" customWidth="1"/>
    <col min="3" max="3" width="13.46484375" customWidth="1"/>
    <col min="4" max="4" width="45.19921875" customWidth="1"/>
    <col min="5" max="5" width="10.6640625" style="7" customWidth="1"/>
    <col min="6" max="8" width="17.33203125" customWidth="1"/>
  </cols>
  <sheetData>
    <row r="1" spans="1:8" ht="30" customHeight="1" x14ac:dyDescent="0.45">
      <c r="F1" s="110" t="s">
        <v>80</v>
      </c>
      <c r="G1" s="110"/>
      <c r="H1" s="110"/>
    </row>
    <row r="2" spans="1:8" ht="66" customHeight="1" x14ac:dyDescent="0.45">
      <c r="A2" s="73" t="s">
        <v>216</v>
      </c>
      <c r="B2" s="74" t="s">
        <v>217</v>
      </c>
      <c r="C2" s="73" t="s">
        <v>218</v>
      </c>
      <c r="D2" s="19" t="s">
        <v>44</v>
      </c>
      <c r="E2" s="20" t="s">
        <v>5</v>
      </c>
      <c r="F2" s="52" t="s">
        <v>76</v>
      </c>
      <c r="G2" s="53" t="s">
        <v>77</v>
      </c>
      <c r="H2" s="53" t="s">
        <v>78</v>
      </c>
    </row>
    <row r="3" spans="1:8" x14ac:dyDescent="0.45">
      <c r="A3" s="10"/>
      <c r="B3" s="10"/>
      <c r="C3" s="10"/>
      <c r="D3" s="14" t="s">
        <v>28</v>
      </c>
      <c r="E3" s="12"/>
      <c r="F3" s="13"/>
      <c r="G3" s="10"/>
      <c r="H3" s="10"/>
    </row>
    <row r="4" spans="1:8" x14ac:dyDescent="0.45">
      <c r="A4" s="77" t="s">
        <v>113</v>
      </c>
      <c r="B4" s="78">
        <v>1</v>
      </c>
      <c r="C4" s="79" t="s">
        <v>114</v>
      </c>
      <c r="D4" s="92" t="s">
        <v>3</v>
      </c>
      <c r="E4" s="93" t="s">
        <v>4</v>
      </c>
      <c r="F4" s="18" t="e">
        <f>(achats!G10*formule!F4*1000/(achats!$G$2*achats!$G$4))</f>
        <v>#DIV/0!</v>
      </c>
      <c r="G4" s="18" t="e">
        <f>(achats!H10*formule!G4*1000/(achats!$H$3*achats!$H$4))</f>
        <v>#DIV/0!</v>
      </c>
      <c r="H4" s="18" t="e">
        <f>(achats!I10*formule!H4*1000/(achats!$I$3*achats!$I$4))</f>
        <v>#DIV/0!</v>
      </c>
    </row>
    <row r="5" spans="1:8" x14ac:dyDescent="0.45">
      <c r="A5" s="77" t="s">
        <v>115</v>
      </c>
      <c r="B5" s="78">
        <v>1</v>
      </c>
      <c r="C5" s="79" t="s">
        <v>116</v>
      </c>
      <c r="D5" s="92" t="s">
        <v>0</v>
      </c>
      <c r="E5" s="93" t="s">
        <v>4</v>
      </c>
      <c r="F5" s="18" t="e">
        <f>(achats!G11*formule!F5*1000/(achats!$G$2*achats!$G$4))</f>
        <v>#DIV/0!</v>
      </c>
      <c r="G5" s="18" t="e">
        <f>(achats!H11*formule!G5*1000/(achats!$H$3*achats!$H$4))</f>
        <v>#DIV/0!</v>
      </c>
      <c r="H5" s="18" t="e">
        <f>(achats!I11*formule!H5*1000/(achats!$I$3*achats!$I$4))</f>
        <v>#DIV/0!</v>
      </c>
    </row>
    <row r="6" spans="1:8" x14ac:dyDescent="0.45">
      <c r="A6" s="77" t="s">
        <v>115</v>
      </c>
      <c r="B6" s="78">
        <v>1</v>
      </c>
      <c r="C6" s="79" t="s">
        <v>116</v>
      </c>
      <c r="D6" s="94" t="s">
        <v>117</v>
      </c>
      <c r="E6" s="93" t="s">
        <v>109</v>
      </c>
      <c r="F6" s="18" t="e">
        <f>(achats!G12*formule!F6*1000/(achats!$G$2*achats!$G$4))</f>
        <v>#DIV/0!</v>
      </c>
      <c r="G6" s="18" t="e">
        <f>(achats!H12*formule!G6*1000/(achats!$H$3*achats!$H$4))</f>
        <v>#DIV/0!</v>
      </c>
      <c r="H6" s="18" t="e">
        <f>(achats!I12*formule!H6*1000/(achats!$I$3*achats!$I$4))</f>
        <v>#DIV/0!</v>
      </c>
    </row>
    <row r="7" spans="1:8" x14ac:dyDescent="0.45">
      <c r="A7" s="77" t="s">
        <v>115</v>
      </c>
      <c r="B7" s="78">
        <v>1</v>
      </c>
      <c r="C7" s="79" t="s">
        <v>116</v>
      </c>
      <c r="D7" s="94" t="s">
        <v>117</v>
      </c>
      <c r="E7" s="93" t="s">
        <v>4</v>
      </c>
      <c r="F7" s="18" t="e">
        <f>(achats!G13*formule!F7*1000/(achats!$G$2*achats!$G$4))</f>
        <v>#DIV/0!</v>
      </c>
      <c r="G7" s="18" t="e">
        <f>(achats!H13*formule!G7*1000/(achats!$H$3*achats!$H$4))</f>
        <v>#DIV/0!</v>
      </c>
      <c r="H7" s="18" t="e">
        <f>(achats!I13*formule!H7*1000/(achats!$I$3*achats!$I$4))</f>
        <v>#DIV/0!</v>
      </c>
    </row>
    <row r="8" spans="1:8" x14ac:dyDescent="0.45">
      <c r="A8" s="77" t="s">
        <v>115</v>
      </c>
      <c r="B8" s="78">
        <v>1</v>
      </c>
      <c r="C8" s="79" t="s">
        <v>116</v>
      </c>
      <c r="D8" s="94" t="s">
        <v>117</v>
      </c>
      <c r="E8" s="93" t="s">
        <v>106</v>
      </c>
      <c r="F8" s="18" t="e">
        <f>(achats!G14*formule!F8*1000/(achats!$G$2*achats!$G$4))</f>
        <v>#DIV/0!</v>
      </c>
      <c r="G8" s="18" t="e">
        <f>(achats!H14*formule!G8*1000/(achats!$H$3*achats!$H$4))</f>
        <v>#DIV/0!</v>
      </c>
      <c r="H8" s="18" t="e">
        <f>(achats!I14*formule!H8*1000/(achats!$I$3*achats!$I$4))</f>
        <v>#DIV/0!</v>
      </c>
    </row>
    <row r="9" spans="1:8" x14ac:dyDescent="0.45">
      <c r="A9" s="77" t="s">
        <v>115</v>
      </c>
      <c r="B9" s="78">
        <v>1</v>
      </c>
      <c r="C9" s="79" t="s">
        <v>116</v>
      </c>
      <c r="D9" s="94" t="s">
        <v>118</v>
      </c>
      <c r="E9" s="93" t="s">
        <v>109</v>
      </c>
      <c r="F9" s="18" t="e">
        <f>(achats!G15*formule!F9*1000/(achats!$G$2*achats!$G$4))</f>
        <v>#DIV/0!</v>
      </c>
      <c r="G9" s="18" t="e">
        <f>(achats!H15*formule!G9*1000/(achats!$H$3*achats!$H$4))</f>
        <v>#DIV/0!</v>
      </c>
      <c r="H9" s="18" t="e">
        <f>(achats!I15*formule!H9*1000/(achats!$I$3*achats!$I$4))</f>
        <v>#DIV/0!</v>
      </c>
    </row>
    <row r="10" spans="1:8" x14ac:dyDescent="0.45">
      <c r="A10" s="77" t="s">
        <v>115</v>
      </c>
      <c r="B10" s="78">
        <v>1</v>
      </c>
      <c r="C10" s="79" t="s">
        <v>116</v>
      </c>
      <c r="D10" s="94" t="s">
        <v>118</v>
      </c>
      <c r="E10" s="93" t="s">
        <v>4</v>
      </c>
      <c r="F10" s="18" t="e">
        <f>(achats!G16*formule!F10*1000/(achats!$G$2*achats!$G$4))</f>
        <v>#DIV/0!</v>
      </c>
      <c r="G10" s="18" t="e">
        <f>(achats!H16*formule!G10*1000/(achats!$H$3*achats!$H$4))</f>
        <v>#DIV/0!</v>
      </c>
      <c r="H10" s="18" t="e">
        <f>(achats!I16*formule!H10*1000/(achats!$I$3*achats!$I$4))</f>
        <v>#DIV/0!</v>
      </c>
    </row>
    <row r="11" spans="1:8" x14ac:dyDescent="0.45">
      <c r="A11" s="77" t="s">
        <v>115</v>
      </c>
      <c r="B11" s="78">
        <v>1</v>
      </c>
      <c r="C11" s="79" t="s">
        <v>116</v>
      </c>
      <c r="D11" s="94" t="s">
        <v>118</v>
      </c>
      <c r="E11" s="93" t="s">
        <v>106</v>
      </c>
      <c r="F11" s="18" t="e">
        <f>(achats!G17*formule!F11*1000/(achats!$G$2*achats!$G$4))</f>
        <v>#DIV/0!</v>
      </c>
      <c r="G11" s="18" t="e">
        <f>(achats!H17*formule!G11*1000/(achats!$H$3*achats!$H$4))</f>
        <v>#DIV/0!</v>
      </c>
      <c r="H11" s="18" t="e">
        <f>(achats!I17*formule!H11*1000/(achats!$I$3*achats!$I$4))</f>
        <v>#DIV/0!</v>
      </c>
    </row>
    <row r="12" spans="1:8" x14ac:dyDescent="0.45">
      <c r="A12" s="77" t="s">
        <v>115</v>
      </c>
      <c r="B12" s="78">
        <v>1</v>
      </c>
      <c r="C12" s="79" t="s">
        <v>121</v>
      </c>
      <c r="D12" s="92" t="s">
        <v>2</v>
      </c>
      <c r="E12" s="93" t="s">
        <v>4</v>
      </c>
      <c r="F12" s="18" t="e">
        <f>(achats!G18*formule!F12*1000/(achats!$G$2*achats!$G$4))</f>
        <v>#DIV/0!</v>
      </c>
      <c r="G12" s="18" t="e">
        <f>(achats!H18*formule!G12*1000/(achats!$H$3*achats!$H$4))</f>
        <v>#DIV/0!</v>
      </c>
      <c r="H12" s="18" t="e">
        <f>(achats!I18*formule!H12*1000/(achats!$I$3*achats!$I$4))</f>
        <v>#DIV/0!</v>
      </c>
    </row>
    <row r="13" spans="1:8" x14ac:dyDescent="0.45">
      <c r="A13" s="77" t="s">
        <v>115</v>
      </c>
      <c r="B13" s="78">
        <v>1</v>
      </c>
      <c r="C13" s="79" t="s">
        <v>116</v>
      </c>
      <c r="D13" s="92" t="s">
        <v>119</v>
      </c>
      <c r="E13" s="93" t="s">
        <v>46</v>
      </c>
      <c r="F13" s="18" t="e">
        <f>(achats!G19*formule!F13*1000/(achats!$G$2*achats!$G$4))</f>
        <v>#DIV/0!</v>
      </c>
      <c r="G13" s="18" t="e">
        <f>(achats!H19*formule!G13*1000/(achats!$H$3*achats!$H$4))</f>
        <v>#DIV/0!</v>
      </c>
      <c r="H13" s="18" t="e">
        <f>(achats!I19*formule!H13*1000/(achats!$I$3*achats!$I$4))</f>
        <v>#DIV/0!</v>
      </c>
    </row>
    <row r="14" spans="1:8" x14ac:dyDescent="0.45">
      <c r="A14" s="77" t="s">
        <v>115</v>
      </c>
      <c r="B14" s="78">
        <v>1</v>
      </c>
      <c r="C14" s="79" t="s">
        <v>116</v>
      </c>
      <c r="D14" s="92" t="s">
        <v>120</v>
      </c>
      <c r="E14" s="93" t="s">
        <v>47</v>
      </c>
      <c r="F14" s="18" t="e">
        <f>(achats!G20*formule!F14*1000/(achats!$G$2*achats!$G$4))</f>
        <v>#DIV/0!</v>
      </c>
      <c r="G14" s="18" t="e">
        <f>(achats!H20*formule!G14*1000/(achats!$H$3*achats!$H$4))</f>
        <v>#DIV/0!</v>
      </c>
      <c r="H14" s="18" t="e">
        <f>(achats!I20*formule!H14*1000/(achats!$I$3*achats!$I$4))</f>
        <v>#DIV/0!</v>
      </c>
    </row>
    <row r="15" spans="1:8" x14ac:dyDescent="0.45">
      <c r="A15" s="77" t="s">
        <v>115</v>
      </c>
      <c r="B15" s="78">
        <v>1</v>
      </c>
      <c r="C15" s="79" t="s">
        <v>116</v>
      </c>
      <c r="D15" s="92" t="s">
        <v>1</v>
      </c>
      <c r="E15" s="93" t="s">
        <v>4</v>
      </c>
      <c r="F15" s="18" t="e">
        <f>(achats!G21*formule!F15*1000/(achats!$G$2*achats!$G$4))</f>
        <v>#DIV/0!</v>
      </c>
      <c r="G15" s="18" t="e">
        <f>(achats!H21*formule!G15*1000/(achats!$H$3*achats!$H$4))</f>
        <v>#DIV/0!</v>
      </c>
      <c r="H15" s="18" t="e">
        <f>(achats!I21*formule!H15*1000/(achats!$I$3*achats!$I$4))</f>
        <v>#DIV/0!</v>
      </c>
    </row>
    <row r="16" spans="1:8" x14ac:dyDescent="0.45">
      <c r="D16" s="1"/>
      <c r="E16" s="96" t="s">
        <v>27</v>
      </c>
      <c r="F16" s="97" t="e">
        <f>SUM(F4:F15)</f>
        <v>#DIV/0!</v>
      </c>
      <c r="G16" s="97" t="e">
        <f t="shared" ref="G16:H16" si="0">SUM(G4:G15)</f>
        <v>#DIV/0!</v>
      </c>
      <c r="H16" s="97" t="e">
        <f t="shared" si="0"/>
        <v>#DIV/0!</v>
      </c>
    </row>
    <row r="17" spans="1:8" x14ac:dyDescent="0.45">
      <c r="D17" s="1"/>
      <c r="E17" s="2"/>
      <c r="F17" s="5"/>
      <c r="G17" s="6"/>
      <c r="H17" s="6"/>
    </row>
    <row r="18" spans="1:8" x14ac:dyDescent="0.45">
      <c r="A18" s="10"/>
      <c r="B18" s="10"/>
      <c r="C18" s="10"/>
      <c r="D18" s="14" t="s">
        <v>112</v>
      </c>
      <c r="E18" s="12"/>
      <c r="F18" s="13"/>
      <c r="G18" s="10"/>
      <c r="H18" s="10"/>
    </row>
    <row r="19" spans="1:8" x14ac:dyDescent="0.45">
      <c r="A19" s="79" t="s">
        <v>122</v>
      </c>
      <c r="B19" s="78">
        <v>2</v>
      </c>
      <c r="C19" s="79" t="s">
        <v>123</v>
      </c>
      <c r="D19" s="92" t="s">
        <v>88</v>
      </c>
      <c r="E19" s="93" t="s">
        <v>4</v>
      </c>
      <c r="F19" s="64" t="e">
        <f>(achats!G25*formule!F19*1000/(achats!$G$2*achats!$G$4))</f>
        <v>#DIV/0!</v>
      </c>
      <c r="G19" s="65" t="e">
        <f>(achats!H25*formule!G19*1000/(achats!$H$3*achats!$H$4))</f>
        <v>#DIV/0!</v>
      </c>
      <c r="H19" s="65" t="e">
        <f>(achats!I25*formule!H19*1000/(achats!$I$3*achats!$I$4))</f>
        <v>#DIV/0!</v>
      </c>
    </row>
    <row r="20" spans="1:8" x14ac:dyDescent="0.45">
      <c r="A20" s="77" t="s">
        <v>124</v>
      </c>
      <c r="B20" s="78">
        <v>2</v>
      </c>
      <c r="C20" s="79" t="s">
        <v>125</v>
      </c>
      <c r="D20" s="92" t="s">
        <v>89</v>
      </c>
      <c r="E20" s="93" t="s">
        <v>4</v>
      </c>
      <c r="F20" s="64" t="e">
        <f>(achats!G26*formule!F20*1000/(achats!$G$2*achats!$G$4))</f>
        <v>#DIV/0!</v>
      </c>
      <c r="G20" s="65" t="e">
        <f>(achats!H26*formule!G20*1000/(achats!$H$3*achats!$H$4))</f>
        <v>#DIV/0!</v>
      </c>
      <c r="H20" s="65" t="e">
        <f>(achats!I26*formule!H20*1000/(achats!$I$3*achats!$I$4))</f>
        <v>#DIV/0!</v>
      </c>
    </row>
    <row r="21" spans="1:8" x14ac:dyDescent="0.45">
      <c r="A21" s="77" t="s">
        <v>124</v>
      </c>
      <c r="B21" s="78">
        <v>2</v>
      </c>
      <c r="C21" s="79" t="s">
        <v>125</v>
      </c>
      <c r="D21" s="92" t="s">
        <v>90</v>
      </c>
      <c r="E21" s="93" t="s">
        <v>4</v>
      </c>
      <c r="F21" s="64" t="e">
        <f>(achats!G27*formule!F21*1000/(achats!$G$2*achats!$G$4))</f>
        <v>#DIV/0!</v>
      </c>
      <c r="G21" s="65" t="e">
        <f>(achats!H27*formule!G21*1000/(achats!$H$3*achats!$H$4))</f>
        <v>#DIV/0!</v>
      </c>
      <c r="H21" s="65" t="e">
        <f>(achats!I27*formule!H21*1000/(achats!$I$3*achats!$I$4))</f>
        <v>#DIV/0!</v>
      </c>
    </row>
    <row r="22" spans="1:8" x14ac:dyDescent="0.45">
      <c r="A22" s="77" t="s">
        <v>126</v>
      </c>
      <c r="B22" s="78">
        <v>2</v>
      </c>
      <c r="C22" s="79" t="s">
        <v>127</v>
      </c>
      <c r="D22" s="92" t="s">
        <v>85</v>
      </c>
      <c r="E22" s="93" t="s">
        <v>108</v>
      </c>
      <c r="F22" s="64" t="e">
        <f>(achats!G28*formule!F22*1000/(achats!$G$2*achats!$G$4))</f>
        <v>#DIV/0!</v>
      </c>
      <c r="G22" s="65" t="e">
        <f>(achats!H28*formule!G22*1000/(achats!$H$3*achats!$H$4))</f>
        <v>#DIV/0!</v>
      </c>
      <c r="H22" s="65" t="e">
        <f>(achats!I28*formule!H22*1000/(achats!$I$3*achats!$I$4))</f>
        <v>#DIV/0!</v>
      </c>
    </row>
    <row r="23" spans="1:8" x14ac:dyDescent="0.45">
      <c r="A23" s="77" t="s">
        <v>126</v>
      </c>
      <c r="B23" s="78">
        <v>2</v>
      </c>
      <c r="C23" s="79" t="s">
        <v>127</v>
      </c>
      <c r="D23" s="92" t="s">
        <v>85</v>
      </c>
      <c r="E23" s="93" t="s">
        <v>109</v>
      </c>
      <c r="F23" s="64" t="e">
        <f>(achats!G29*formule!F23*1000/(achats!$G$2*achats!$G$4))</f>
        <v>#DIV/0!</v>
      </c>
      <c r="G23" s="65" t="e">
        <f>(achats!H29*formule!G23*1000/(achats!$H$3*achats!$H$4))</f>
        <v>#DIV/0!</v>
      </c>
      <c r="H23" s="65" t="e">
        <f>(achats!I29*formule!H23*1000/(achats!$I$3*achats!$I$4))</f>
        <v>#DIV/0!</v>
      </c>
    </row>
    <row r="24" spans="1:8" x14ac:dyDescent="0.45">
      <c r="A24" s="77" t="s">
        <v>126</v>
      </c>
      <c r="B24" s="78">
        <v>2</v>
      </c>
      <c r="C24" s="79" t="s">
        <v>127</v>
      </c>
      <c r="D24" s="92" t="s">
        <v>85</v>
      </c>
      <c r="E24" s="93" t="s">
        <v>4</v>
      </c>
      <c r="F24" s="64" t="e">
        <f>(achats!G30*formule!F24*1000/(achats!$G$2*achats!$G$4))</f>
        <v>#DIV/0!</v>
      </c>
      <c r="G24" s="65" t="e">
        <f>(achats!H30*formule!G24*1000/(achats!$H$3*achats!$H$4))</f>
        <v>#DIV/0!</v>
      </c>
      <c r="H24" s="65" t="e">
        <f>(achats!I30*formule!H24*1000/(achats!$I$3*achats!$I$4))</f>
        <v>#DIV/0!</v>
      </c>
    </row>
    <row r="25" spans="1:8" x14ac:dyDescent="0.45">
      <c r="A25" s="77" t="s">
        <v>126</v>
      </c>
      <c r="B25" s="78">
        <v>2</v>
      </c>
      <c r="C25" s="79" t="s">
        <v>127</v>
      </c>
      <c r="D25" s="92" t="s">
        <v>86</v>
      </c>
      <c r="E25" s="93" t="s">
        <v>4</v>
      </c>
      <c r="F25" s="64" t="e">
        <f>(achats!G31*formule!F25*1000/(achats!$G$2*achats!$G$4))</f>
        <v>#DIV/0!</v>
      </c>
      <c r="G25" s="65" t="e">
        <f>(achats!H31*formule!G25*1000/(achats!$H$3*achats!$H$4))</f>
        <v>#DIV/0!</v>
      </c>
      <c r="H25" s="65" t="e">
        <f>(achats!I31*formule!H25*1000/(achats!$I$3*achats!$I$4))</f>
        <v>#DIV/0!</v>
      </c>
    </row>
    <row r="26" spans="1:8" x14ac:dyDescent="0.45">
      <c r="A26" s="77" t="s">
        <v>126</v>
      </c>
      <c r="B26" s="78">
        <v>2</v>
      </c>
      <c r="C26" s="79" t="s">
        <v>128</v>
      </c>
      <c r="D26" s="92" t="s">
        <v>101</v>
      </c>
      <c r="E26" s="93" t="s">
        <v>106</v>
      </c>
      <c r="F26" s="64" t="e">
        <f>(achats!G32*formule!F26*1000/(achats!$G$2*achats!$G$4))</f>
        <v>#DIV/0!</v>
      </c>
      <c r="G26" s="65" t="e">
        <f>(achats!H32*formule!G26*1000/(achats!$H$3*achats!$H$4))</f>
        <v>#DIV/0!</v>
      </c>
      <c r="H26" s="65" t="e">
        <f>(achats!I32*formule!H26*1000/(achats!$I$3*achats!$I$4))</f>
        <v>#DIV/0!</v>
      </c>
    </row>
    <row r="27" spans="1:8" x14ac:dyDescent="0.45">
      <c r="A27" s="77" t="s">
        <v>129</v>
      </c>
      <c r="B27" s="78">
        <v>2</v>
      </c>
      <c r="C27" s="79" t="s">
        <v>130</v>
      </c>
      <c r="D27" s="92" t="s">
        <v>95</v>
      </c>
      <c r="E27" s="93" t="s">
        <v>110</v>
      </c>
      <c r="F27" s="64" t="e">
        <f>(achats!G33*formule!F27*1000/(achats!$G$2*achats!$G$4))</f>
        <v>#DIV/0!</v>
      </c>
      <c r="G27" s="65" t="e">
        <f>(achats!H33*formule!G27*1000/(achats!$H$3*achats!$H$4))</f>
        <v>#DIV/0!</v>
      </c>
      <c r="H27" s="65" t="e">
        <f>(achats!I33*formule!H27*1000/(achats!$I$3*achats!$I$4))</f>
        <v>#DIV/0!</v>
      </c>
    </row>
    <row r="28" spans="1:8" x14ac:dyDescent="0.45">
      <c r="A28" s="77" t="s">
        <v>129</v>
      </c>
      <c r="B28" s="78">
        <v>2</v>
      </c>
      <c r="C28" s="79" t="s">
        <v>131</v>
      </c>
      <c r="D28" s="92" t="s">
        <v>87</v>
      </c>
      <c r="E28" s="93" t="s">
        <v>4</v>
      </c>
      <c r="F28" s="64" t="e">
        <f>(achats!G34*formule!F28*1000/(achats!$G$2*achats!$G$4))</f>
        <v>#DIV/0!</v>
      </c>
      <c r="G28" s="65" t="e">
        <f>(achats!H34*formule!G28*1000/(achats!$H$3*achats!$H$4))</f>
        <v>#DIV/0!</v>
      </c>
      <c r="H28" s="65" t="e">
        <f>(achats!I34*formule!H28*1000/(achats!$I$3*achats!$I$4))</f>
        <v>#DIV/0!</v>
      </c>
    </row>
    <row r="29" spans="1:8" x14ac:dyDescent="0.45">
      <c r="A29" s="77" t="s">
        <v>129</v>
      </c>
      <c r="B29" s="78">
        <v>2</v>
      </c>
      <c r="C29" s="79" t="s">
        <v>131</v>
      </c>
      <c r="D29" s="92" t="s">
        <v>87</v>
      </c>
      <c r="E29" s="93" t="s">
        <v>106</v>
      </c>
      <c r="F29" s="64" t="e">
        <f>(achats!G35*formule!F29*1000/(achats!$G$2*achats!$G$4))</f>
        <v>#DIV/0!</v>
      </c>
      <c r="G29" s="65" t="e">
        <f>(achats!H35*formule!G29*1000/(achats!$H$3*achats!$H$4))</f>
        <v>#DIV/0!</v>
      </c>
      <c r="H29" s="65" t="e">
        <f>(achats!I35*formule!H29*1000/(achats!$I$3*achats!$I$4))</f>
        <v>#DIV/0!</v>
      </c>
    </row>
    <row r="30" spans="1:8" x14ac:dyDescent="0.45">
      <c r="A30" s="77" t="s">
        <v>129</v>
      </c>
      <c r="B30" s="78">
        <v>2</v>
      </c>
      <c r="C30" s="79" t="s">
        <v>132</v>
      </c>
      <c r="D30" s="94" t="s">
        <v>133</v>
      </c>
      <c r="E30" s="93" t="s">
        <v>106</v>
      </c>
      <c r="F30" s="64" t="e">
        <f>(achats!G36*formule!F30*1000/(achats!$G$2*achats!$G$4))</f>
        <v>#DIV/0!</v>
      </c>
      <c r="G30" s="65" t="e">
        <f>(achats!H36*formule!G30*1000/(achats!$H$3*achats!$H$4))</f>
        <v>#DIV/0!</v>
      </c>
      <c r="H30" s="65" t="e">
        <f>(achats!I36*formule!H30*1000/(achats!$I$3*achats!$I$4))</f>
        <v>#DIV/0!</v>
      </c>
    </row>
    <row r="31" spans="1:8" x14ac:dyDescent="0.45">
      <c r="A31" s="77" t="s">
        <v>129</v>
      </c>
      <c r="B31" s="78">
        <v>2</v>
      </c>
      <c r="C31" s="79" t="s">
        <v>132</v>
      </c>
      <c r="D31" s="94" t="s">
        <v>133</v>
      </c>
      <c r="E31" s="93" t="s">
        <v>107</v>
      </c>
      <c r="F31" s="64" t="e">
        <f>(achats!G37*formule!F31*1000/(achats!$G$2*achats!$G$4))</f>
        <v>#DIV/0!</v>
      </c>
      <c r="G31" s="65" t="e">
        <f>(achats!H37*formule!G31*1000/(achats!$H$3*achats!$H$4))</f>
        <v>#DIV/0!</v>
      </c>
      <c r="H31" s="65" t="e">
        <f>(achats!I37*formule!H31*1000/(achats!$I$3*achats!$I$4))</f>
        <v>#DIV/0!</v>
      </c>
    </row>
    <row r="32" spans="1:8" x14ac:dyDescent="0.45">
      <c r="A32" s="77" t="s">
        <v>129</v>
      </c>
      <c r="B32" s="78">
        <v>2</v>
      </c>
      <c r="C32" s="79" t="s">
        <v>134</v>
      </c>
      <c r="D32" s="92" t="s">
        <v>84</v>
      </c>
      <c r="E32" s="93" t="s">
        <v>106</v>
      </c>
      <c r="F32" s="64" t="e">
        <f>(achats!G38*formule!F32*1000/(achats!$G$2*achats!$G$4))</f>
        <v>#DIV/0!</v>
      </c>
      <c r="G32" s="65" t="e">
        <f>(achats!H38*formule!G32*1000/(achats!$H$3*achats!$H$4))</f>
        <v>#DIV/0!</v>
      </c>
      <c r="H32" s="65" t="e">
        <f>(achats!I38*formule!H32*1000/(achats!$I$3*achats!$I$4))</f>
        <v>#DIV/0!</v>
      </c>
    </row>
    <row r="33" spans="1:8" x14ac:dyDescent="0.45">
      <c r="A33" s="77" t="s">
        <v>129</v>
      </c>
      <c r="B33" s="78">
        <v>2</v>
      </c>
      <c r="C33" s="79" t="s">
        <v>134</v>
      </c>
      <c r="D33" s="92" t="s">
        <v>92</v>
      </c>
      <c r="E33" s="93" t="s">
        <v>106</v>
      </c>
      <c r="F33" s="64" t="e">
        <f>(achats!G39*formule!F33*1000/(achats!$G$2*achats!$G$4))</f>
        <v>#DIV/0!</v>
      </c>
      <c r="G33" s="65" t="e">
        <f>(achats!H39*formule!G33*1000/(achats!$H$3*achats!$H$4))</f>
        <v>#DIV/0!</v>
      </c>
      <c r="H33" s="65" t="e">
        <f>(achats!I39*formule!H33*1000/(achats!$I$3*achats!$I$4))</f>
        <v>#DIV/0!</v>
      </c>
    </row>
    <row r="34" spans="1:8" x14ac:dyDescent="0.45">
      <c r="A34" s="77" t="s">
        <v>129</v>
      </c>
      <c r="B34" s="78">
        <v>2</v>
      </c>
      <c r="C34" s="79" t="s">
        <v>134</v>
      </c>
      <c r="D34" s="92" t="s">
        <v>93</v>
      </c>
      <c r="E34" s="93" t="s">
        <v>106</v>
      </c>
      <c r="F34" s="64" t="e">
        <f>(achats!G40*formule!F34*1000/(achats!$G$2*achats!$G$4))</f>
        <v>#DIV/0!</v>
      </c>
      <c r="G34" s="65" t="e">
        <f>(achats!H40*formule!G34*1000/(achats!$H$3*achats!$H$4))</f>
        <v>#DIV/0!</v>
      </c>
      <c r="H34" s="65" t="e">
        <f>(achats!I40*formule!H34*1000/(achats!$I$3*achats!$I$4))</f>
        <v>#DIV/0!</v>
      </c>
    </row>
    <row r="35" spans="1:8" x14ac:dyDescent="0.45">
      <c r="A35" s="77" t="s">
        <v>129</v>
      </c>
      <c r="B35" s="78">
        <v>2</v>
      </c>
      <c r="C35" s="79" t="s">
        <v>134</v>
      </c>
      <c r="D35" s="95" t="s">
        <v>94</v>
      </c>
      <c r="E35" s="93" t="s">
        <v>106</v>
      </c>
      <c r="F35" s="64" t="e">
        <f>(achats!G41*formule!F35*1000/(achats!$G$2*achats!$G$4))</f>
        <v>#DIV/0!</v>
      </c>
      <c r="G35" s="65" t="e">
        <f>(achats!H41*formule!G35*1000/(achats!$H$3*achats!$H$4))</f>
        <v>#DIV/0!</v>
      </c>
      <c r="H35" s="65" t="e">
        <f>(achats!I41*formule!H35*1000/(achats!$I$3*achats!$I$4))</f>
        <v>#DIV/0!</v>
      </c>
    </row>
    <row r="36" spans="1:8" x14ac:dyDescent="0.45">
      <c r="A36" s="77" t="s">
        <v>129</v>
      </c>
      <c r="B36" s="78">
        <v>2</v>
      </c>
      <c r="C36" s="79" t="s">
        <v>134</v>
      </c>
      <c r="D36" s="92" t="s">
        <v>96</v>
      </c>
      <c r="E36" s="93" t="s">
        <v>106</v>
      </c>
      <c r="F36" s="64" t="e">
        <f>(achats!G42*formule!F36*1000/(achats!$G$2*achats!$G$4))</f>
        <v>#DIV/0!</v>
      </c>
      <c r="G36" s="65" t="e">
        <f>(achats!H42*formule!G36*1000/(achats!$H$3*achats!$H$4))</f>
        <v>#DIV/0!</v>
      </c>
      <c r="H36" s="65" t="e">
        <f>(achats!I42*formule!H36*1000/(achats!$I$3*achats!$I$4))</f>
        <v>#DIV/0!</v>
      </c>
    </row>
    <row r="37" spans="1:8" x14ac:dyDescent="0.45">
      <c r="A37" s="77" t="s">
        <v>129</v>
      </c>
      <c r="B37" s="78">
        <v>2</v>
      </c>
      <c r="C37" s="79" t="s">
        <v>134</v>
      </c>
      <c r="D37" s="92" t="s">
        <v>97</v>
      </c>
      <c r="E37" s="93" t="s">
        <v>106</v>
      </c>
      <c r="F37" s="64" t="e">
        <f>(achats!G43*formule!F37*1000/(achats!$G$2*achats!$G$4))</f>
        <v>#DIV/0!</v>
      </c>
      <c r="G37" s="65" t="e">
        <f>(achats!H43*formule!G37*1000/(achats!$H$3*achats!$H$4))</f>
        <v>#DIV/0!</v>
      </c>
      <c r="H37" s="65" t="e">
        <f>(achats!I43*formule!H37*1000/(achats!$I$3*achats!$I$4))</f>
        <v>#DIV/0!</v>
      </c>
    </row>
    <row r="38" spans="1:8" x14ac:dyDescent="0.45">
      <c r="A38" s="77" t="s">
        <v>129</v>
      </c>
      <c r="B38" s="78">
        <v>2</v>
      </c>
      <c r="C38" s="79" t="s">
        <v>135</v>
      </c>
      <c r="D38" s="92" t="s">
        <v>98</v>
      </c>
      <c r="E38" s="93" t="s">
        <v>106</v>
      </c>
      <c r="F38" s="64" t="e">
        <f>(achats!G44*formule!F38*1000/(achats!$G$2*achats!$G$4))</f>
        <v>#DIV/0!</v>
      </c>
      <c r="G38" s="65" t="e">
        <f>(achats!H44*formule!G38*1000/(achats!$H$3*achats!$H$4))</f>
        <v>#DIV/0!</v>
      </c>
      <c r="H38" s="65" t="e">
        <f>(achats!I44*formule!H38*1000/(achats!$I$3*achats!$I$4))</f>
        <v>#DIV/0!</v>
      </c>
    </row>
    <row r="39" spans="1:8" x14ac:dyDescent="0.45">
      <c r="A39" s="77" t="s">
        <v>129</v>
      </c>
      <c r="B39" s="78">
        <v>2</v>
      </c>
      <c r="C39" s="79" t="s">
        <v>135</v>
      </c>
      <c r="D39" s="92" t="s">
        <v>98</v>
      </c>
      <c r="E39" s="93" t="s">
        <v>4</v>
      </c>
      <c r="F39" s="64" t="e">
        <f>(achats!G45*formule!F39*1000/(achats!$G$2*achats!$G$4))</f>
        <v>#DIV/0!</v>
      </c>
      <c r="G39" s="65" t="e">
        <f>(achats!H45*formule!G39*1000/(achats!$H$3*achats!$H$4))</f>
        <v>#DIV/0!</v>
      </c>
      <c r="H39" s="65" t="e">
        <f>(achats!I45*formule!H39*1000/(achats!$I$3*achats!$I$4))</f>
        <v>#DIV/0!</v>
      </c>
    </row>
    <row r="40" spans="1:8" x14ac:dyDescent="0.45">
      <c r="A40" s="77" t="s">
        <v>136</v>
      </c>
      <c r="B40" s="78">
        <v>2</v>
      </c>
      <c r="C40" s="79" t="s">
        <v>137</v>
      </c>
      <c r="D40" s="92" t="s">
        <v>83</v>
      </c>
      <c r="E40" s="93" t="s">
        <v>4</v>
      </c>
      <c r="F40" s="64" t="e">
        <f>(achats!G46*formule!F40*1000/(achats!$G$2*achats!$G$4))</f>
        <v>#DIV/0!</v>
      </c>
      <c r="G40" s="65" t="e">
        <f>(achats!H46*formule!G40*1000/(achats!$H$3*achats!$H$4))</f>
        <v>#DIV/0!</v>
      </c>
      <c r="H40" s="65" t="e">
        <f>(achats!I46*formule!H40*1000/(achats!$I$3*achats!$I$4))</f>
        <v>#DIV/0!</v>
      </c>
    </row>
    <row r="41" spans="1:8" x14ac:dyDescent="0.45">
      <c r="A41" s="77" t="s">
        <v>136</v>
      </c>
      <c r="B41" s="78">
        <v>2</v>
      </c>
      <c r="C41" s="79" t="s">
        <v>137</v>
      </c>
      <c r="D41" s="92" t="s">
        <v>83</v>
      </c>
      <c r="E41" s="93" t="s">
        <v>106</v>
      </c>
      <c r="F41" s="64" t="e">
        <f>(achats!G47*formule!F41*1000/(achats!$G$2*achats!$G$4))</f>
        <v>#DIV/0!</v>
      </c>
      <c r="G41" s="65" t="e">
        <f>(achats!H47*formule!G41*1000/(achats!$H$3*achats!$H$4))</f>
        <v>#DIV/0!</v>
      </c>
      <c r="H41" s="65" t="e">
        <f>(achats!I47*formule!H41*1000/(achats!$I$3*achats!$I$4))</f>
        <v>#DIV/0!</v>
      </c>
    </row>
    <row r="42" spans="1:8" x14ac:dyDescent="0.45">
      <c r="A42" s="77" t="s">
        <v>136</v>
      </c>
      <c r="B42" s="78">
        <v>2</v>
      </c>
      <c r="C42" s="79" t="s">
        <v>137</v>
      </c>
      <c r="D42" s="92" t="s">
        <v>83</v>
      </c>
      <c r="E42" s="93" t="s">
        <v>107</v>
      </c>
      <c r="F42" s="64" t="e">
        <f>(achats!G48*formule!F42*1000/(achats!$G$2*achats!$G$4))</f>
        <v>#DIV/0!</v>
      </c>
      <c r="G42" s="65" t="e">
        <f>(achats!H48*formule!G42*1000/(achats!$H$3*achats!$H$4))</f>
        <v>#DIV/0!</v>
      </c>
      <c r="H42" s="65" t="e">
        <f>(achats!I48*formule!H42*1000/(achats!$I$3*achats!$I$4))</f>
        <v>#DIV/0!</v>
      </c>
    </row>
    <row r="43" spans="1:8" x14ac:dyDescent="0.45">
      <c r="A43" s="77" t="s">
        <v>136</v>
      </c>
      <c r="B43" s="78">
        <v>2</v>
      </c>
      <c r="C43" s="79" t="s">
        <v>137</v>
      </c>
      <c r="D43" s="92" t="s">
        <v>91</v>
      </c>
      <c r="E43" s="93" t="s">
        <v>107</v>
      </c>
      <c r="F43" s="64" t="e">
        <f>(achats!G49*formule!F43*1000/(achats!$G$2*achats!$G$4))</f>
        <v>#DIV/0!</v>
      </c>
      <c r="G43" s="65" t="e">
        <f>(achats!H49*formule!G43*1000/(achats!$H$3*achats!$H$4))</f>
        <v>#DIV/0!</v>
      </c>
      <c r="H43" s="65" t="e">
        <f>(achats!I49*formule!H43*1000/(achats!$I$3*achats!$I$4))</f>
        <v>#DIV/0!</v>
      </c>
    </row>
    <row r="44" spans="1:8" x14ac:dyDescent="0.45">
      <c r="A44" s="77" t="s">
        <v>136</v>
      </c>
      <c r="B44" s="78">
        <v>2</v>
      </c>
      <c r="C44" s="79" t="s">
        <v>137</v>
      </c>
      <c r="D44" s="94" t="s">
        <v>138</v>
      </c>
      <c r="E44" s="93" t="s">
        <v>4</v>
      </c>
      <c r="F44" s="64" t="e">
        <f>(achats!G50*formule!F44*1000/(achats!$G$2*achats!$G$4))</f>
        <v>#DIV/0!</v>
      </c>
      <c r="G44" s="65" t="e">
        <f>(achats!H50*formule!G44*1000/(achats!$H$3*achats!$H$4))</f>
        <v>#DIV/0!</v>
      </c>
      <c r="H44" s="65" t="e">
        <f>(achats!I50*formule!H44*1000/(achats!$I$3*achats!$I$4))</f>
        <v>#DIV/0!</v>
      </c>
    </row>
    <row r="45" spans="1:8" x14ac:dyDescent="0.45">
      <c r="A45" s="77" t="s">
        <v>136</v>
      </c>
      <c r="B45" s="78">
        <v>2</v>
      </c>
      <c r="C45" s="79" t="s">
        <v>137</v>
      </c>
      <c r="D45" s="94" t="s">
        <v>138</v>
      </c>
      <c r="E45" s="93" t="s">
        <v>106</v>
      </c>
      <c r="F45" s="64" t="e">
        <f>(achats!G51*formule!F45*1000/(achats!$G$2*achats!$G$4))</f>
        <v>#DIV/0!</v>
      </c>
      <c r="G45" s="65" t="e">
        <f>(achats!H51*formule!G45*1000/(achats!$H$3*achats!$H$4))</f>
        <v>#DIV/0!</v>
      </c>
      <c r="H45" s="65" t="e">
        <f>(achats!I51*formule!H45*1000/(achats!$I$3*achats!$I$4))</f>
        <v>#DIV/0!</v>
      </c>
    </row>
    <row r="46" spans="1:8" x14ac:dyDescent="0.45">
      <c r="A46" s="77" t="s">
        <v>136</v>
      </c>
      <c r="B46" s="78">
        <v>2</v>
      </c>
      <c r="C46" s="79" t="s">
        <v>137</v>
      </c>
      <c r="D46" s="94" t="s">
        <v>138</v>
      </c>
      <c r="E46" s="93" t="s">
        <v>107</v>
      </c>
      <c r="F46" s="64" t="e">
        <f>(achats!G52*formule!F46*1000/(achats!$G$2*achats!$G$4))</f>
        <v>#DIV/0!</v>
      </c>
      <c r="G46" s="65" t="e">
        <f>(achats!H52*formule!G46*1000/(achats!$H$3*achats!$H$4))</f>
        <v>#DIV/0!</v>
      </c>
      <c r="H46" s="65" t="e">
        <f>(achats!I52*formule!H46*1000/(achats!$I$3*achats!$I$4))</f>
        <v>#DIV/0!</v>
      </c>
    </row>
    <row r="47" spans="1:8" x14ac:dyDescent="0.45">
      <c r="A47" s="77" t="s">
        <v>136</v>
      </c>
      <c r="B47" s="78">
        <v>2</v>
      </c>
      <c r="C47" s="79" t="s">
        <v>137</v>
      </c>
      <c r="D47" s="92" t="s">
        <v>99</v>
      </c>
      <c r="E47" s="93" t="s">
        <v>4</v>
      </c>
      <c r="F47" s="64" t="e">
        <f>(achats!G53*formule!F47*1000/(achats!$G$2*achats!$G$4))</f>
        <v>#DIV/0!</v>
      </c>
      <c r="G47" s="65" t="e">
        <f>(achats!H53*formule!G47*1000/(achats!$H$3*achats!$H$4))</f>
        <v>#DIV/0!</v>
      </c>
      <c r="H47" s="65" t="e">
        <f>(achats!I53*formule!H47*1000/(achats!$I$3*achats!$I$4))</f>
        <v>#DIV/0!</v>
      </c>
    </row>
    <row r="48" spans="1:8" x14ac:dyDescent="0.45">
      <c r="A48" s="77" t="s">
        <v>136</v>
      </c>
      <c r="B48" s="78">
        <v>2</v>
      </c>
      <c r="C48" s="79" t="s">
        <v>137</v>
      </c>
      <c r="D48" s="92" t="s">
        <v>99</v>
      </c>
      <c r="E48" s="93" t="s">
        <v>106</v>
      </c>
      <c r="F48" s="64" t="e">
        <f>(achats!G54*formule!F48*1000/(achats!$G$2*achats!$G$4))</f>
        <v>#DIV/0!</v>
      </c>
      <c r="G48" s="65" t="e">
        <f>(achats!H54*formule!G48*1000/(achats!$H$3*achats!$H$4))</f>
        <v>#DIV/0!</v>
      </c>
      <c r="H48" s="65" t="e">
        <f>(achats!I54*formule!H48*1000/(achats!$I$3*achats!$I$4))</f>
        <v>#DIV/0!</v>
      </c>
    </row>
    <row r="49" spans="1:8" x14ac:dyDescent="0.45">
      <c r="A49" s="77" t="s">
        <v>136</v>
      </c>
      <c r="B49" s="78">
        <v>2</v>
      </c>
      <c r="C49" s="79" t="s">
        <v>137</v>
      </c>
      <c r="D49" s="92" t="s">
        <v>99</v>
      </c>
      <c r="E49" s="93" t="s">
        <v>107</v>
      </c>
      <c r="F49" s="64" t="e">
        <f>(achats!G55*formule!F49*1000/(achats!$G$2*achats!$G$4))</f>
        <v>#DIV/0!</v>
      </c>
      <c r="G49" s="65" t="e">
        <f>(achats!H55*formule!G49*1000/(achats!$H$3*achats!$H$4))</f>
        <v>#DIV/0!</v>
      </c>
      <c r="H49" s="65" t="e">
        <f>(achats!I55*formule!H49*1000/(achats!$I$3*achats!$I$4))</f>
        <v>#DIV/0!</v>
      </c>
    </row>
    <row r="50" spans="1:8" x14ac:dyDescent="0.45">
      <c r="A50" s="77" t="s">
        <v>136</v>
      </c>
      <c r="B50" s="78">
        <v>2</v>
      </c>
      <c r="C50" s="79" t="s">
        <v>137</v>
      </c>
      <c r="D50" s="92" t="s">
        <v>100</v>
      </c>
      <c r="E50" s="93" t="s">
        <v>106</v>
      </c>
      <c r="F50" s="64" t="e">
        <f>(achats!G56*formule!F50*1000/(achats!$G$2*achats!$G$4))</f>
        <v>#DIV/0!</v>
      </c>
      <c r="G50" s="65" t="e">
        <f>(achats!H56*formule!G50*1000/(achats!$H$3*achats!$H$4))</f>
        <v>#DIV/0!</v>
      </c>
      <c r="H50" s="65" t="e">
        <f>(achats!I56*formule!H50*1000/(achats!$I$3*achats!$I$4))</f>
        <v>#DIV/0!</v>
      </c>
    </row>
    <row r="51" spans="1:8" x14ac:dyDescent="0.45">
      <c r="A51" s="77" t="s">
        <v>139</v>
      </c>
      <c r="B51" s="78">
        <v>3</v>
      </c>
      <c r="C51" s="79" t="s">
        <v>140</v>
      </c>
      <c r="D51" s="94" t="s">
        <v>141</v>
      </c>
      <c r="E51" s="93" t="s">
        <v>109</v>
      </c>
      <c r="F51" s="64" t="e">
        <f>(achats!G57*formule!F51*1000/(achats!$G$2*achats!$G$4))</f>
        <v>#DIV/0!</v>
      </c>
      <c r="G51" s="65" t="e">
        <f>(achats!H57*formule!G51*1000/(achats!$H$3*achats!$H$4))</f>
        <v>#DIV/0!</v>
      </c>
      <c r="H51" s="65" t="e">
        <f>(achats!I57*formule!H51*1000/(achats!$I$3*achats!$I$4))</f>
        <v>#DIV/0!</v>
      </c>
    </row>
    <row r="52" spans="1:8" x14ac:dyDescent="0.45">
      <c r="A52" s="77" t="s">
        <v>139</v>
      </c>
      <c r="B52" s="78">
        <v>3</v>
      </c>
      <c r="C52" s="79" t="s">
        <v>140</v>
      </c>
      <c r="D52" s="94" t="s">
        <v>141</v>
      </c>
      <c r="E52" s="93" t="s">
        <v>4</v>
      </c>
      <c r="F52" s="64" t="e">
        <f>(achats!G58*formule!F52*1000/(achats!$G$2*achats!$G$4))</f>
        <v>#DIV/0!</v>
      </c>
      <c r="G52" s="65" t="e">
        <f>(achats!H58*formule!G52*1000/(achats!$H$3*achats!$H$4))</f>
        <v>#DIV/0!</v>
      </c>
      <c r="H52" s="65" t="e">
        <f>(achats!I58*formule!H52*1000/(achats!$I$3*achats!$I$4))</f>
        <v>#DIV/0!</v>
      </c>
    </row>
    <row r="53" spans="1:8" x14ac:dyDescent="0.45">
      <c r="A53" s="77" t="s">
        <v>139</v>
      </c>
      <c r="B53" s="78">
        <v>3</v>
      </c>
      <c r="C53" s="79" t="s">
        <v>140</v>
      </c>
      <c r="D53" s="94" t="s">
        <v>141</v>
      </c>
      <c r="E53" s="93" t="s">
        <v>106</v>
      </c>
      <c r="F53" s="64" t="e">
        <f>(achats!G59*formule!F53*1000/(achats!$G$2*achats!$G$4))</f>
        <v>#DIV/0!</v>
      </c>
      <c r="G53" s="65" t="e">
        <f>(achats!H59*formule!G53*1000/(achats!$H$3*achats!$H$4))</f>
        <v>#DIV/0!</v>
      </c>
      <c r="H53" s="65" t="e">
        <f>(achats!I59*formule!H53*1000/(achats!$I$3*achats!$I$4))</f>
        <v>#DIV/0!</v>
      </c>
    </row>
    <row r="54" spans="1:8" x14ac:dyDescent="0.45">
      <c r="A54" s="77" t="s">
        <v>139</v>
      </c>
      <c r="B54" s="78">
        <v>3</v>
      </c>
      <c r="C54" s="79" t="s">
        <v>140</v>
      </c>
      <c r="D54" s="94" t="s">
        <v>141</v>
      </c>
      <c r="E54" s="93" t="s">
        <v>109</v>
      </c>
      <c r="F54" s="64" t="e">
        <f>(achats!G60*formule!F54*1000/(achats!$G$2*achats!$G$4))</f>
        <v>#DIV/0!</v>
      </c>
      <c r="G54" s="65" t="e">
        <f>(achats!H60*formule!G54*1000/(achats!$H$3*achats!$H$4))</f>
        <v>#DIV/0!</v>
      </c>
      <c r="H54" s="65" t="e">
        <f>(achats!I60*formule!H54*1000/(achats!$I$3*achats!$I$4))</f>
        <v>#DIV/0!</v>
      </c>
    </row>
    <row r="55" spans="1:8" x14ac:dyDescent="0.45">
      <c r="A55" s="77" t="s">
        <v>139</v>
      </c>
      <c r="B55" s="78">
        <v>3</v>
      </c>
      <c r="C55" s="79" t="s">
        <v>140</v>
      </c>
      <c r="D55" s="92" t="s">
        <v>104</v>
      </c>
      <c r="E55" s="93" t="s">
        <v>4</v>
      </c>
      <c r="F55" s="64" t="e">
        <f>(achats!G61*formule!F55*1000/(achats!$G$2*achats!$G$4))</f>
        <v>#DIV/0!</v>
      </c>
      <c r="G55" s="65" t="e">
        <f>(achats!H61*formule!G55*1000/(achats!$H$3*achats!$H$4))</f>
        <v>#DIV/0!</v>
      </c>
      <c r="H55" s="65" t="e">
        <f>(achats!I61*formule!H55*1000/(achats!$I$3*achats!$I$4))</f>
        <v>#DIV/0!</v>
      </c>
    </row>
    <row r="56" spans="1:8" x14ac:dyDescent="0.45">
      <c r="A56" s="77" t="s">
        <v>139</v>
      </c>
      <c r="B56" s="78">
        <v>3</v>
      </c>
      <c r="C56" s="79" t="s">
        <v>140</v>
      </c>
      <c r="D56" s="92" t="s">
        <v>104</v>
      </c>
      <c r="E56" s="93" t="s">
        <v>106</v>
      </c>
      <c r="F56" s="64" t="e">
        <f>(achats!G62*formule!F56*1000/(achats!$G$2*achats!$G$4))</f>
        <v>#DIV/0!</v>
      </c>
      <c r="G56" s="65" t="e">
        <f>(achats!H62*formule!G56*1000/(achats!$H$3*achats!$H$4))</f>
        <v>#DIV/0!</v>
      </c>
      <c r="H56" s="65" t="e">
        <f>(achats!I62*formule!H56*1000/(achats!$I$3*achats!$I$4))</f>
        <v>#DIV/0!</v>
      </c>
    </row>
    <row r="57" spans="1:8" x14ac:dyDescent="0.45">
      <c r="A57" s="77" t="s">
        <v>142</v>
      </c>
      <c r="B57" s="78">
        <v>3</v>
      </c>
      <c r="C57" s="79" t="s">
        <v>143</v>
      </c>
      <c r="D57" s="94" t="s">
        <v>144</v>
      </c>
      <c r="E57" s="93" t="s">
        <v>106</v>
      </c>
      <c r="F57" s="64" t="e">
        <f>(achats!G63*formule!F57*1000/(achats!$G$2*achats!$G$4))</f>
        <v>#DIV/0!</v>
      </c>
      <c r="G57" s="65" t="e">
        <f>(achats!H63*formule!G57*1000/(achats!$H$3*achats!$H$4))</f>
        <v>#DIV/0!</v>
      </c>
      <c r="H57" s="65" t="e">
        <f>(achats!I63*formule!H57*1000/(achats!$I$3*achats!$I$4))</f>
        <v>#DIV/0!</v>
      </c>
    </row>
    <row r="58" spans="1:8" x14ac:dyDescent="0.45">
      <c r="A58" s="77" t="s">
        <v>142</v>
      </c>
      <c r="B58" s="78">
        <v>3</v>
      </c>
      <c r="C58" s="79" t="s">
        <v>143</v>
      </c>
      <c r="D58" s="94" t="s">
        <v>144</v>
      </c>
      <c r="E58" s="93" t="s">
        <v>107</v>
      </c>
      <c r="F58" s="64" t="e">
        <f>(achats!G64*formule!F58*1000/(achats!$G$2*achats!$G$4))</f>
        <v>#DIV/0!</v>
      </c>
      <c r="G58" s="65" t="e">
        <f>(achats!H64*formule!G58*1000/(achats!$H$3*achats!$H$4))</f>
        <v>#DIV/0!</v>
      </c>
      <c r="H58" s="65" t="e">
        <f>(achats!I64*formule!H58*1000/(achats!$I$3*achats!$I$4))</f>
        <v>#DIV/0!</v>
      </c>
    </row>
    <row r="59" spans="1:8" x14ac:dyDescent="0.45">
      <c r="A59" s="77" t="s">
        <v>142</v>
      </c>
      <c r="B59" s="78">
        <v>3</v>
      </c>
      <c r="C59" s="79" t="s">
        <v>143</v>
      </c>
      <c r="D59" s="94" t="s">
        <v>145</v>
      </c>
      <c r="E59" s="93" t="s">
        <v>4</v>
      </c>
      <c r="F59" s="64" t="e">
        <f>(achats!G65*formule!F59*1000/(achats!$G$2*achats!$G$4))</f>
        <v>#DIV/0!</v>
      </c>
      <c r="G59" s="65" t="e">
        <f>(achats!H65*formule!G59*1000/(achats!$H$3*achats!$H$4))</f>
        <v>#DIV/0!</v>
      </c>
      <c r="H59" s="65" t="e">
        <f>(achats!I65*formule!H59*1000/(achats!$I$3*achats!$I$4))</f>
        <v>#DIV/0!</v>
      </c>
    </row>
    <row r="60" spans="1:8" x14ac:dyDescent="0.45">
      <c r="A60" s="77" t="s">
        <v>142</v>
      </c>
      <c r="B60" s="78">
        <v>3</v>
      </c>
      <c r="C60" s="79" t="s">
        <v>143</v>
      </c>
      <c r="D60" s="94" t="s">
        <v>145</v>
      </c>
      <c r="E60" s="93" t="s">
        <v>106</v>
      </c>
      <c r="F60" s="64" t="e">
        <f>(achats!G66*formule!F60*1000/(achats!$G$2*achats!$G$4))</f>
        <v>#DIV/0!</v>
      </c>
      <c r="G60" s="65" t="e">
        <f>(achats!H66*formule!G60*1000/(achats!$H$3*achats!$H$4))</f>
        <v>#DIV/0!</v>
      </c>
      <c r="H60" s="65" t="e">
        <f>(achats!I66*formule!H60*1000/(achats!$I$3*achats!$I$4))</f>
        <v>#DIV/0!</v>
      </c>
    </row>
    <row r="61" spans="1:8" x14ac:dyDescent="0.45">
      <c r="A61" s="77" t="s">
        <v>142</v>
      </c>
      <c r="B61" s="78">
        <v>3</v>
      </c>
      <c r="C61" s="79" t="s">
        <v>143</v>
      </c>
      <c r="D61" s="94" t="s">
        <v>145</v>
      </c>
      <c r="E61" s="93" t="s">
        <v>107</v>
      </c>
      <c r="F61" s="64" t="e">
        <f>(achats!G67*formule!F61*1000/(achats!$G$2*achats!$G$4))</f>
        <v>#DIV/0!</v>
      </c>
      <c r="G61" s="65" t="e">
        <f>(achats!H67*formule!G61*1000/(achats!$H$3*achats!$H$4))</f>
        <v>#DIV/0!</v>
      </c>
      <c r="H61" s="65" t="e">
        <f>(achats!I67*formule!H61*1000/(achats!$I$3*achats!$I$4))</f>
        <v>#DIV/0!</v>
      </c>
    </row>
    <row r="62" spans="1:8" x14ac:dyDescent="0.45">
      <c r="A62" s="77" t="s">
        <v>142</v>
      </c>
      <c r="B62" s="78">
        <v>3</v>
      </c>
      <c r="C62" s="79" t="s">
        <v>146</v>
      </c>
      <c r="D62" s="92" t="s">
        <v>102</v>
      </c>
      <c r="E62" s="93" t="s">
        <v>106</v>
      </c>
      <c r="F62" s="64" t="e">
        <f>(achats!G68*formule!F62*1000/(achats!$G$2*achats!$G$4))</f>
        <v>#DIV/0!</v>
      </c>
      <c r="G62" s="65" t="e">
        <f>(achats!H68*formule!G62*1000/(achats!$H$3*achats!$H$4))</f>
        <v>#DIV/0!</v>
      </c>
      <c r="H62" s="65" t="e">
        <f>(achats!I68*formule!H62*1000/(achats!$I$3*achats!$I$4))</f>
        <v>#DIV/0!</v>
      </c>
    </row>
    <row r="63" spans="1:8" x14ac:dyDescent="0.45">
      <c r="A63" s="77" t="s">
        <v>142</v>
      </c>
      <c r="B63" s="78">
        <v>3</v>
      </c>
      <c r="C63" s="79" t="s">
        <v>146</v>
      </c>
      <c r="D63" s="92" t="s">
        <v>103</v>
      </c>
      <c r="E63" s="93" t="s">
        <v>106</v>
      </c>
      <c r="F63" s="64" t="e">
        <f>(achats!G69*formule!F63*1000/(achats!$G$2*achats!$G$4))</f>
        <v>#DIV/0!</v>
      </c>
      <c r="G63" s="65" t="e">
        <f>(achats!H69*formule!G63*1000/(achats!$H$3*achats!$H$4))</f>
        <v>#DIV/0!</v>
      </c>
      <c r="H63" s="65" t="e">
        <f>(achats!I69*formule!H63*1000/(achats!$I$3*achats!$I$4))</f>
        <v>#DIV/0!</v>
      </c>
    </row>
    <row r="64" spans="1:8" x14ac:dyDescent="0.45">
      <c r="A64" s="77" t="s">
        <v>142</v>
      </c>
      <c r="B64" s="78">
        <v>3</v>
      </c>
      <c r="C64" s="79" t="s">
        <v>146</v>
      </c>
      <c r="D64" s="92" t="s">
        <v>103</v>
      </c>
      <c r="E64" s="93" t="s">
        <v>107</v>
      </c>
      <c r="F64" s="64" t="e">
        <f>(achats!G70*formule!F64*1000/(achats!$G$2*achats!$G$4))</f>
        <v>#DIV/0!</v>
      </c>
      <c r="G64" s="65" t="e">
        <f>(achats!H70*formule!G64*1000/(achats!$H$3*achats!$H$4))</f>
        <v>#DIV/0!</v>
      </c>
      <c r="H64" s="65" t="e">
        <f>(achats!I70*formule!H64*1000/(achats!$I$3*achats!$I$4))</f>
        <v>#DIV/0!</v>
      </c>
    </row>
    <row r="65" spans="1:15" x14ac:dyDescent="0.45">
      <c r="A65" s="77" t="s">
        <v>142</v>
      </c>
      <c r="B65" s="78">
        <v>3</v>
      </c>
      <c r="C65" s="79" t="s">
        <v>146</v>
      </c>
      <c r="D65" s="94" t="s">
        <v>147</v>
      </c>
      <c r="E65" s="93" t="s">
        <v>107</v>
      </c>
      <c r="F65" s="64" t="e">
        <f>(achats!G71*formule!F65*1000/(achats!$G$2*achats!$G$4))</f>
        <v>#DIV/0!</v>
      </c>
      <c r="G65" s="65" t="e">
        <f>(achats!H71*formule!G65*1000/(achats!$H$3*achats!$H$4))</f>
        <v>#DIV/0!</v>
      </c>
      <c r="H65" s="65" t="e">
        <f>(achats!I71*formule!H65*1000/(achats!$I$3*achats!$I$4))</f>
        <v>#DIV/0!</v>
      </c>
    </row>
    <row r="66" spans="1:15" x14ac:dyDescent="0.45">
      <c r="A66" s="77" t="s">
        <v>142</v>
      </c>
      <c r="B66" s="78">
        <v>3</v>
      </c>
      <c r="C66" s="79" t="s">
        <v>146</v>
      </c>
      <c r="D66" s="92" t="s">
        <v>105</v>
      </c>
      <c r="E66" s="93" t="s">
        <v>106</v>
      </c>
      <c r="F66" s="64" t="e">
        <f>(achats!G72*formule!F66*1000/(achats!$G$2*achats!$G$4))</f>
        <v>#DIV/0!</v>
      </c>
      <c r="G66" s="65" t="e">
        <f>(achats!H72*formule!G66*1000/(achats!$H$3*achats!$H$4))</f>
        <v>#DIV/0!</v>
      </c>
      <c r="H66" s="65" t="e">
        <f>(achats!I72*formule!H66*1000/(achats!$I$3*achats!$I$4))</f>
        <v>#DIV/0!</v>
      </c>
    </row>
    <row r="67" spans="1:15" x14ac:dyDescent="0.45">
      <c r="D67" s="1"/>
      <c r="E67" s="96" t="s">
        <v>27</v>
      </c>
      <c r="F67" s="102" t="e">
        <f>SUM(F19:F66)</f>
        <v>#DIV/0!</v>
      </c>
      <c r="G67" s="102" t="e">
        <f t="shared" ref="G67:H67" si="1">SUM(G19:G66)</f>
        <v>#DIV/0!</v>
      </c>
      <c r="H67" s="102" t="e">
        <f t="shared" si="1"/>
        <v>#DIV/0!</v>
      </c>
      <c r="I67" s="25"/>
    </row>
    <row r="68" spans="1:15" x14ac:dyDescent="0.45">
      <c r="D68" s="1"/>
      <c r="E68" s="2"/>
      <c r="F68" s="5"/>
      <c r="G68" s="6"/>
      <c r="H68" s="6"/>
    </row>
    <row r="69" spans="1:15" ht="14" customHeight="1" x14ac:dyDescent="0.45">
      <c r="A69" s="10"/>
      <c r="B69" s="10"/>
      <c r="C69" s="10"/>
      <c r="D69" s="15" t="s">
        <v>111</v>
      </c>
      <c r="E69" s="8"/>
      <c r="F69" s="9"/>
      <c r="G69" s="10"/>
      <c r="H69" s="11"/>
    </row>
    <row r="70" spans="1:15" x14ac:dyDescent="0.45">
      <c r="A70" s="79" t="s">
        <v>148</v>
      </c>
      <c r="B70" s="78">
        <v>2</v>
      </c>
      <c r="C70" s="79" t="s">
        <v>149</v>
      </c>
      <c r="D70" s="92" t="s">
        <v>7</v>
      </c>
      <c r="E70" s="93" t="s">
        <v>55</v>
      </c>
      <c r="F70" s="65" t="e">
        <f>(achats!G76*formule!F70*1000)/(achats!$G$2*achats!$G$4)</f>
        <v>#DIV/0!</v>
      </c>
      <c r="G70" s="65" t="e">
        <f>(achats!H76*formule!G70*1000)/(achats!$H$3*achats!$H$4)</f>
        <v>#DIV/0!</v>
      </c>
      <c r="H70" s="65" t="e">
        <f>(achats!I76*formule!H70*1000)/(achats!$I$3*achats!$I$4)</f>
        <v>#DIV/0!</v>
      </c>
      <c r="L70" s="4"/>
      <c r="M70" s="3"/>
    </row>
    <row r="71" spans="1:15" x14ac:dyDescent="0.45">
      <c r="A71" s="79" t="s">
        <v>148</v>
      </c>
      <c r="B71" s="78">
        <v>2</v>
      </c>
      <c r="C71" s="79" t="s">
        <v>123</v>
      </c>
      <c r="D71" s="92" t="s">
        <v>8</v>
      </c>
      <c r="E71" s="93" t="s">
        <v>56</v>
      </c>
      <c r="F71" s="65" t="e">
        <f>(achats!G77*formule!F71*1000)/(achats!$G$2*achats!$G$4)</f>
        <v>#DIV/0!</v>
      </c>
      <c r="G71" s="65" t="e">
        <f>(achats!H77*formule!G71*1000)/(achats!$H$3*achats!$H$4)</f>
        <v>#DIV/0!</v>
      </c>
      <c r="H71" s="65" t="e">
        <f>(achats!I77*formule!H71*1000)/(achats!$I$3*achats!$I$4)</f>
        <v>#DIV/0!</v>
      </c>
      <c r="I71" s="1"/>
      <c r="J71" s="2"/>
      <c r="K71" s="5"/>
      <c r="L71" s="6"/>
      <c r="M71" s="5"/>
      <c r="O71" s="6"/>
    </row>
    <row r="72" spans="1:15" x14ac:dyDescent="0.45">
      <c r="A72" s="79" t="s">
        <v>148</v>
      </c>
      <c r="B72" s="78">
        <v>2</v>
      </c>
      <c r="C72" s="79" t="s">
        <v>123</v>
      </c>
      <c r="D72" s="92" t="s">
        <v>8</v>
      </c>
      <c r="E72" s="93" t="s">
        <v>57</v>
      </c>
      <c r="F72" s="65" t="e">
        <f>(achats!G78*formule!F72*1000)/(achats!$G$2*achats!$G$4)</f>
        <v>#DIV/0!</v>
      </c>
      <c r="G72" s="65" t="e">
        <f>(achats!H78*formule!G72*1000)/(achats!$H$3*achats!$H$4)</f>
        <v>#DIV/0!</v>
      </c>
      <c r="H72" s="65" t="e">
        <f>(achats!I78*formule!H72*1000)/(achats!$I$3*achats!$I$4)</f>
        <v>#DIV/0!</v>
      </c>
      <c r="I72" s="1"/>
      <c r="J72" s="2"/>
      <c r="K72" s="5"/>
      <c r="L72" s="6"/>
      <c r="M72" s="5"/>
      <c r="O72" s="6"/>
    </row>
    <row r="73" spans="1:15" x14ac:dyDescent="0.45">
      <c r="A73" s="79" t="s">
        <v>148</v>
      </c>
      <c r="B73" s="80">
        <v>2</v>
      </c>
      <c r="C73" s="79" t="s">
        <v>123</v>
      </c>
      <c r="D73" s="98" t="s">
        <v>150</v>
      </c>
      <c r="E73" s="93" t="s">
        <v>52</v>
      </c>
      <c r="F73" s="65" t="e">
        <f>(achats!G79*formule!F73*1000)/(achats!$G$2*achats!$G$4)</f>
        <v>#DIV/0!</v>
      </c>
      <c r="G73" s="65" t="e">
        <f>(achats!H79*formule!G73*1000)/(achats!$H$3*achats!$H$4)</f>
        <v>#DIV/0!</v>
      </c>
      <c r="H73" s="65" t="e">
        <f>(achats!I79*formule!H73*1000)/(achats!$I$3*achats!$I$4)</f>
        <v>#DIV/0!</v>
      </c>
      <c r="I73" s="1"/>
      <c r="J73" s="2"/>
      <c r="K73" s="5"/>
      <c r="L73" s="6"/>
      <c r="M73" s="5"/>
      <c r="O73" s="6"/>
    </row>
    <row r="74" spans="1:15" x14ac:dyDescent="0.45">
      <c r="A74" s="79" t="s">
        <v>148</v>
      </c>
      <c r="B74" s="80">
        <v>2</v>
      </c>
      <c r="C74" s="79" t="s">
        <v>123</v>
      </c>
      <c r="D74" s="98" t="s">
        <v>151</v>
      </c>
      <c r="E74" s="93" t="s">
        <v>52</v>
      </c>
      <c r="F74" s="65" t="e">
        <f>(achats!G80*formule!F74*1000)/(achats!$G$2*achats!$G$4)</f>
        <v>#DIV/0!</v>
      </c>
      <c r="G74" s="65" t="e">
        <f>(achats!H80*formule!G74*1000)/(achats!$H$3*achats!$H$4)</f>
        <v>#DIV/0!</v>
      </c>
      <c r="H74" s="65" t="e">
        <f>(achats!I80*formule!H74*1000)/(achats!$I$3*achats!$I$4)</f>
        <v>#DIV/0!</v>
      </c>
      <c r="I74" s="1"/>
      <c r="J74" s="2"/>
      <c r="K74" s="5"/>
      <c r="L74" s="6"/>
      <c r="M74" s="5"/>
      <c r="O74" s="6"/>
    </row>
    <row r="75" spans="1:15" x14ac:dyDescent="0.45">
      <c r="A75" s="79" t="s">
        <v>148</v>
      </c>
      <c r="B75" s="78">
        <v>2</v>
      </c>
      <c r="C75" s="79" t="s">
        <v>152</v>
      </c>
      <c r="D75" s="92" t="s">
        <v>10</v>
      </c>
      <c r="E75" s="93" t="s">
        <v>61</v>
      </c>
      <c r="F75" s="65" t="e">
        <f>(achats!G81*formule!F75*1000)/(achats!$G$2*achats!$G$4)</f>
        <v>#DIV/0!</v>
      </c>
      <c r="G75" s="65" t="e">
        <f>(achats!H81*formule!G75*1000)/(achats!$H$3*achats!$H$4)</f>
        <v>#DIV/0!</v>
      </c>
      <c r="H75" s="65" t="e">
        <f>(achats!I81*formule!H75*1000)/(achats!$I$3*achats!$I$4)</f>
        <v>#DIV/0!</v>
      </c>
      <c r="I75" s="1"/>
      <c r="J75" s="2"/>
      <c r="K75" s="5"/>
      <c r="L75" s="6"/>
      <c r="M75" s="5"/>
      <c r="O75" s="6"/>
    </row>
    <row r="76" spans="1:15" x14ac:dyDescent="0.45">
      <c r="A76" s="79" t="s">
        <v>148</v>
      </c>
      <c r="B76" s="78">
        <v>2</v>
      </c>
      <c r="C76" s="79" t="s">
        <v>152</v>
      </c>
      <c r="D76" s="92" t="s">
        <v>10</v>
      </c>
      <c r="E76" s="93" t="s">
        <v>53</v>
      </c>
      <c r="F76" s="65" t="e">
        <f>(achats!G82*formule!F76*1000)/(achats!$G$2*achats!$G$4)</f>
        <v>#DIV/0!</v>
      </c>
      <c r="G76" s="65" t="e">
        <f>(achats!H82*formule!G76*1000)/(achats!$H$3*achats!$H$4)</f>
        <v>#DIV/0!</v>
      </c>
      <c r="H76" s="65" t="e">
        <f>(achats!I82*formule!H76*1000)/(achats!$I$3*achats!$I$4)</f>
        <v>#DIV/0!</v>
      </c>
      <c r="I76" s="1"/>
      <c r="J76" s="2"/>
      <c r="K76" s="5"/>
      <c r="L76" s="6"/>
      <c r="M76" s="5"/>
      <c r="O76" s="6"/>
    </row>
    <row r="77" spans="1:15" x14ac:dyDescent="0.45">
      <c r="A77" s="79" t="s">
        <v>148</v>
      </c>
      <c r="B77" s="78">
        <v>2</v>
      </c>
      <c r="C77" s="79" t="s">
        <v>152</v>
      </c>
      <c r="D77" s="92" t="s">
        <v>10</v>
      </c>
      <c r="E77" s="93" t="s">
        <v>49</v>
      </c>
      <c r="F77" s="65" t="e">
        <f>(achats!G83*formule!F77*1000)/(achats!$G$2*achats!$G$4)</f>
        <v>#DIV/0!</v>
      </c>
      <c r="G77" s="65" t="e">
        <f>(achats!H83*formule!G77*1000)/(achats!$H$3*achats!$H$4)</f>
        <v>#DIV/0!</v>
      </c>
      <c r="H77" s="65" t="e">
        <f>(achats!I83*formule!H77*1000)/(achats!$I$3*achats!$I$4)</f>
        <v>#DIV/0!</v>
      </c>
      <c r="I77" s="1"/>
      <c r="J77" s="2"/>
      <c r="K77" s="5"/>
      <c r="L77" s="6"/>
      <c r="M77" s="5"/>
      <c r="O77" s="6"/>
    </row>
    <row r="78" spans="1:15" x14ac:dyDescent="0.45">
      <c r="A78" s="79" t="s">
        <v>148</v>
      </c>
      <c r="B78" s="78">
        <v>2</v>
      </c>
      <c r="C78" s="79" t="s">
        <v>152</v>
      </c>
      <c r="D78" s="92" t="s">
        <v>11</v>
      </c>
      <c r="E78" s="93" t="s">
        <v>61</v>
      </c>
      <c r="F78" s="65" t="e">
        <f>(achats!G84*formule!F78*1000)/(achats!$G$2*achats!$G$4)</f>
        <v>#DIV/0!</v>
      </c>
      <c r="G78" s="65" t="e">
        <f>(achats!H84*formule!G78*1000)/(achats!$H$3*achats!$H$4)</f>
        <v>#DIV/0!</v>
      </c>
      <c r="H78" s="65" t="e">
        <f>(achats!I84*formule!H78*1000)/(achats!$I$3*achats!$I$4)</f>
        <v>#DIV/0!</v>
      </c>
    </row>
    <row r="79" spans="1:15" x14ac:dyDescent="0.45">
      <c r="A79" s="79" t="s">
        <v>148</v>
      </c>
      <c r="B79" s="78">
        <v>2</v>
      </c>
      <c r="C79" s="79" t="s">
        <v>152</v>
      </c>
      <c r="D79" s="92" t="s">
        <v>11</v>
      </c>
      <c r="E79" s="93" t="s">
        <v>51</v>
      </c>
      <c r="F79" s="65" t="e">
        <f>(achats!G85*formule!F79*1000)/(achats!$G$2*achats!$G$4)</f>
        <v>#DIV/0!</v>
      </c>
      <c r="G79" s="65" t="e">
        <f>(achats!H85*formule!G79*1000)/(achats!$H$3*achats!$H$4)</f>
        <v>#DIV/0!</v>
      </c>
      <c r="H79" s="65" t="e">
        <f>(achats!I85*formule!H79*1000)/(achats!$I$3*achats!$I$4)</f>
        <v>#DIV/0!</v>
      </c>
    </row>
    <row r="80" spans="1:15" x14ac:dyDescent="0.45">
      <c r="A80" s="79" t="s">
        <v>148</v>
      </c>
      <c r="B80" s="78">
        <v>2</v>
      </c>
      <c r="C80" s="79" t="s">
        <v>152</v>
      </c>
      <c r="D80" s="92" t="s">
        <v>11</v>
      </c>
      <c r="E80" s="93" t="s">
        <v>53</v>
      </c>
      <c r="F80" s="65" t="e">
        <f>(achats!G86*formule!F80*1000)/(achats!$G$2*achats!$G$4)</f>
        <v>#DIV/0!</v>
      </c>
      <c r="G80" s="65" t="e">
        <f>(achats!H86*formule!G80*1000)/(achats!$H$3*achats!$H$4)</f>
        <v>#DIV/0!</v>
      </c>
      <c r="H80" s="65" t="e">
        <f>(achats!I86*formule!H80*1000)/(achats!$I$3*achats!$I$4)</f>
        <v>#DIV/0!</v>
      </c>
    </row>
    <row r="81" spans="1:8" x14ac:dyDescent="0.45">
      <c r="A81" s="79" t="s">
        <v>148</v>
      </c>
      <c r="B81" s="78">
        <v>2</v>
      </c>
      <c r="C81" s="79" t="s">
        <v>152</v>
      </c>
      <c r="D81" s="92" t="s">
        <v>11</v>
      </c>
      <c r="E81" s="93" t="s">
        <v>49</v>
      </c>
      <c r="F81" s="65" t="e">
        <f>(achats!G87*formule!F81*1000)/(achats!$G$2*achats!$G$4)</f>
        <v>#DIV/0!</v>
      </c>
      <c r="G81" s="65" t="e">
        <f>(achats!H87*formule!G81*1000)/(achats!$H$3*achats!$H$4)</f>
        <v>#DIV/0!</v>
      </c>
      <c r="H81" s="65" t="e">
        <f>(achats!I87*formule!H81*1000)/(achats!$I$3*achats!$I$4)</f>
        <v>#DIV/0!</v>
      </c>
    </row>
    <row r="82" spans="1:8" x14ac:dyDescent="0.45">
      <c r="A82" s="79" t="s">
        <v>148</v>
      </c>
      <c r="B82" s="78">
        <v>2</v>
      </c>
      <c r="C82" s="79" t="s">
        <v>152</v>
      </c>
      <c r="D82" s="94" t="s">
        <v>153</v>
      </c>
      <c r="E82" s="93" t="s">
        <v>61</v>
      </c>
      <c r="F82" s="65" t="e">
        <f>(achats!G88*formule!F82*1000)/(achats!$G$2*achats!$G$4)</f>
        <v>#DIV/0!</v>
      </c>
      <c r="G82" s="65" t="e">
        <f>(achats!H88*formule!G82*1000)/(achats!$H$3*achats!$H$4)</f>
        <v>#DIV/0!</v>
      </c>
      <c r="H82" s="65" t="e">
        <f>(achats!I88*formule!H82*1000)/(achats!$I$3*achats!$I$4)</f>
        <v>#DIV/0!</v>
      </c>
    </row>
    <row r="83" spans="1:8" x14ac:dyDescent="0.45">
      <c r="A83" s="79" t="s">
        <v>148</v>
      </c>
      <c r="B83" s="78">
        <v>2</v>
      </c>
      <c r="C83" s="79" t="s">
        <v>152</v>
      </c>
      <c r="D83" s="94" t="s">
        <v>153</v>
      </c>
      <c r="E83" s="93" t="s">
        <v>53</v>
      </c>
      <c r="F83" s="65" t="e">
        <f>(achats!G89*formule!F83*1000)/(achats!$G$2*achats!$G$4)</f>
        <v>#DIV/0!</v>
      </c>
      <c r="G83" s="65" t="e">
        <f>(achats!H89*formule!G83*1000)/(achats!$H$3*achats!$H$4)</f>
        <v>#DIV/0!</v>
      </c>
      <c r="H83" s="65" t="e">
        <f>(achats!I89*formule!H83*1000)/(achats!$I$3*achats!$I$4)</f>
        <v>#DIV/0!</v>
      </c>
    </row>
    <row r="84" spans="1:8" x14ac:dyDescent="0.45">
      <c r="A84" s="79" t="s">
        <v>148</v>
      </c>
      <c r="B84" s="78">
        <v>2</v>
      </c>
      <c r="C84" s="79" t="s">
        <v>152</v>
      </c>
      <c r="D84" s="94" t="s">
        <v>153</v>
      </c>
      <c r="E84" s="93" t="s">
        <v>49</v>
      </c>
      <c r="F84" s="65" t="e">
        <f>(achats!G90*formule!F84*1000)/(achats!$G$2*achats!$G$4)</f>
        <v>#DIV/0!</v>
      </c>
      <c r="G84" s="65" t="e">
        <f>(achats!H90*formule!G84*1000)/(achats!$H$3*achats!$H$4)</f>
        <v>#DIV/0!</v>
      </c>
      <c r="H84" s="65" t="e">
        <f>(achats!I90*formule!H84*1000)/(achats!$I$3*achats!$I$4)</f>
        <v>#DIV/0!</v>
      </c>
    </row>
    <row r="85" spans="1:8" x14ac:dyDescent="0.45">
      <c r="A85" s="79" t="s">
        <v>148</v>
      </c>
      <c r="B85" s="78">
        <v>2</v>
      </c>
      <c r="C85" s="79" t="s">
        <v>152</v>
      </c>
      <c r="D85" s="94" t="s">
        <v>154</v>
      </c>
      <c r="E85" s="93" t="s">
        <v>61</v>
      </c>
      <c r="F85" s="65" t="e">
        <f>(achats!G91*formule!F85*1000)/(achats!$G$2*achats!$G$4)</f>
        <v>#DIV/0!</v>
      </c>
      <c r="G85" s="65" t="e">
        <f>(achats!H91*formule!G85*1000)/(achats!$H$3*achats!$H$4)</f>
        <v>#DIV/0!</v>
      </c>
      <c r="H85" s="65" t="e">
        <f>(achats!I91*formule!H85*1000)/(achats!$I$3*achats!$I$4)</f>
        <v>#DIV/0!</v>
      </c>
    </row>
    <row r="86" spans="1:8" x14ac:dyDescent="0.45">
      <c r="A86" s="79" t="s">
        <v>148</v>
      </c>
      <c r="B86" s="78">
        <v>2</v>
      </c>
      <c r="C86" s="79" t="s">
        <v>152</v>
      </c>
      <c r="D86" s="94" t="s">
        <v>154</v>
      </c>
      <c r="E86" s="93" t="s">
        <v>53</v>
      </c>
      <c r="F86" s="65" t="e">
        <f>(achats!G92*formule!F86*1000)/(achats!$G$2*achats!$G$4)</f>
        <v>#DIV/0!</v>
      </c>
      <c r="G86" s="65" t="e">
        <f>(achats!H92*formule!G86*1000)/(achats!$H$3*achats!$H$4)</f>
        <v>#DIV/0!</v>
      </c>
      <c r="H86" s="65" t="e">
        <f>(achats!I92*formule!H86*1000)/(achats!$I$3*achats!$I$4)</f>
        <v>#DIV/0!</v>
      </c>
    </row>
    <row r="87" spans="1:8" x14ac:dyDescent="0.45">
      <c r="A87" s="79" t="s">
        <v>148</v>
      </c>
      <c r="B87" s="78">
        <v>2</v>
      </c>
      <c r="C87" s="79" t="s">
        <v>152</v>
      </c>
      <c r="D87" s="94" t="s">
        <v>154</v>
      </c>
      <c r="E87" s="93" t="s">
        <v>68</v>
      </c>
      <c r="F87" s="65" t="e">
        <f>(achats!G93*formule!F87*1000)/(achats!$G$2*achats!$G$4)</f>
        <v>#DIV/0!</v>
      </c>
      <c r="G87" s="65" t="e">
        <f>(achats!H93*formule!G87*1000)/(achats!$H$3*achats!$H$4)</f>
        <v>#DIV/0!</v>
      </c>
      <c r="H87" s="65" t="e">
        <f>(achats!I93*formule!H87*1000)/(achats!$I$3*achats!$I$4)</f>
        <v>#DIV/0!</v>
      </c>
    </row>
    <row r="88" spans="1:8" x14ac:dyDescent="0.45">
      <c r="A88" s="79" t="s">
        <v>148</v>
      </c>
      <c r="B88" s="78">
        <v>2</v>
      </c>
      <c r="C88" s="79" t="s">
        <v>152</v>
      </c>
      <c r="D88" s="94" t="s">
        <v>154</v>
      </c>
      <c r="E88" s="93" t="s">
        <v>49</v>
      </c>
      <c r="F88" s="65" t="e">
        <f>(achats!G94*formule!F88*1000)/(achats!$G$2*achats!$G$4)</f>
        <v>#DIV/0!</v>
      </c>
      <c r="G88" s="65" t="e">
        <f>(achats!H94*formule!G88*1000)/(achats!$H$3*achats!$H$4)</f>
        <v>#DIV/0!</v>
      </c>
      <c r="H88" s="65" t="e">
        <f>(achats!I94*formule!H88*1000)/(achats!$I$3*achats!$I$4)</f>
        <v>#DIV/0!</v>
      </c>
    </row>
    <row r="89" spans="1:8" x14ac:dyDescent="0.45">
      <c r="A89" s="79" t="s">
        <v>148</v>
      </c>
      <c r="B89" s="80">
        <v>2</v>
      </c>
      <c r="C89" s="79" t="s">
        <v>152</v>
      </c>
      <c r="D89" s="99" t="s">
        <v>155</v>
      </c>
      <c r="E89" s="93" t="s">
        <v>51</v>
      </c>
      <c r="F89" s="65" t="e">
        <f>(achats!G95*formule!F89*1000)/(achats!$G$2*achats!$G$4)</f>
        <v>#DIV/0!</v>
      </c>
      <c r="G89" s="65" t="e">
        <f>(achats!H95*formule!G89*1000)/(achats!$H$3*achats!$H$4)</f>
        <v>#DIV/0!</v>
      </c>
      <c r="H89" s="65" t="e">
        <f>(achats!I95*formule!H89*1000)/(achats!$I$3*achats!$I$4)</f>
        <v>#DIV/0!</v>
      </c>
    </row>
    <row r="90" spans="1:8" x14ac:dyDescent="0.45">
      <c r="A90" s="77" t="s">
        <v>156</v>
      </c>
      <c r="B90" s="78">
        <v>2</v>
      </c>
      <c r="C90" s="79" t="s">
        <v>157</v>
      </c>
      <c r="D90" s="94" t="s">
        <v>158</v>
      </c>
      <c r="E90" s="93" t="s">
        <v>61</v>
      </c>
      <c r="F90" s="65" t="e">
        <f>(achats!G96*formule!F90*1000)/(achats!$G$2*achats!$G$4)</f>
        <v>#DIV/0!</v>
      </c>
      <c r="G90" s="65" t="e">
        <f>(achats!H96*formule!G90*1000)/(achats!$H$3*achats!$H$4)</f>
        <v>#DIV/0!</v>
      </c>
      <c r="H90" s="65" t="e">
        <f>(achats!I96*formule!H90*1000)/(achats!$I$3*achats!$I$4)</f>
        <v>#DIV/0!</v>
      </c>
    </row>
    <row r="91" spans="1:8" x14ac:dyDescent="0.45">
      <c r="A91" s="77" t="s">
        <v>156</v>
      </c>
      <c r="B91" s="78">
        <v>2</v>
      </c>
      <c r="C91" s="79" t="s">
        <v>157</v>
      </c>
      <c r="D91" s="94" t="s">
        <v>158</v>
      </c>
      <c r="E91" s="93" t="s">
        <v>51</v>
      </c>
      <c r="F91" s="65" t="e">
        <f>(achats!G97*formule!F91*1000)/(achats!$G$2*achats!$G$4)</f>
        <v>#DIV/0!</v>
      </c>
      <c r="G91" s="65" t="e">
        <f>(achats!H97*formule!G91*1000)/(achats!$H$3*achats!$H$4)</f>
        <v>#DIV/0!</v>
      </c>
      <c r="H91" s="65" t="e">
        <f>(achats!I97*formule!H91*1000)/(achats!$I$3*achats!$I$4)</f>
        <v>#DIV/0!</v>
      </c>
    </row>
    <row r="92" spans="1:8" x14ac:dyDescent="0.45">
      <c r="A92" s="77" t="s">
        <v>156</v>
      </c>
      <c r="B92" s="78">
        <v>2</v>
      </c>
      <c r="C92" s="79" t="s">
        <v>157</v>
      </c>
      <c r="D92" s="94" t="s">
        <v>158</v>
      </c>
      <c r="E92" s="93" t="s">
        <v>49</v>
      </c>
      <c r="F92" s="65" t="e">
        <f>(achats!G98*formule!F92*1000)/(achats!$G$2*achats!$G$4)</f>
        <v>#DIV/0!</v>
      </c>
      <c r="G92" s="65" t="e">
        <f>(achats!H98*formule!G92*1000)/(achats!$H$3*achats!$H$4)</f>
        <v>#DIV/0!</v>
      </c>
      <c r="H92" s="65" t="e">
        <f>(achats!I98*formule!H92*1000)/(achats!$I$3*achats!$I$4)</f>
        <v>#DIV/0!</v>
      </c>
    </row>
    <row r="93" spans="1:8" x14ac:dyDescent="0.45">
      <c r="A93" s="77" t="s">
        <v>156</v>
      </c>
      <c r="B93" s="78">
        <v>2</v>
      </c>
      <c r="C93" s="79" t="s">
        <v>159</v>
      </c>
      <c r="D93" s="94" t="s">
        <v>160</v>
      </c>
      <c r="E93" s="93" t="s">
        <v>61</v>
      </c>
      <c r="F93" s="65" t="e">
        <f>(achats!G99*formule!F93*1000)/(achats!$G$2*achats!$G$4)</f>
        <v>#DIV/0!</v>
      </c>
      <c r="G93" s="65" t="e">
        <f>(achats!H99*formule!G93*1000)/(achats!$H$3*achats!$H$4)</f>
        <v>#DIV/0!</v>
      </c>
      <c r="H93" s="65" t="e">
        <f>(achats!I99*formule!H93*1000)/(achats!$I$3*achats!$I$4)</f>
        <v>#DIV/0!</v>
      </c>
    </row>
    <row r="94" spans="1:8" x14ac:dyDescent="0.45">
      <c r="A94" s="77" t="s">
        <v>156</v>
      </c>
      <c r="B94" s="78">
        <v>2</v>
      </c>
      <c r="C94" s="79" t="s">
        <v>159</v>
      </c>
      <c r="D94" s="94" t="s">
        <v>160</v>
      </c>
      <c r="E94" s="93" t="s">
        <v>51</v>
      </c>
      <c r="F94" s="65" t="e">
        <f>(achats!G100*formule!F94*1000)/(achats!$G$2*achats!$G$4)</f>
        <v>#DIV/0!</v>
      </c>
      <c r="G94" s="65" t="e">
        <f>(achats!H100*formule!G94*1000)/(achats!$H$3*achats!$H$4)</f>
        <v>#DIV/0!</v>
      </c>
      <c r="H94" s="65" t="e">
        <f>(achats!I100*formule!H94*1000)/(achats!$I$3*achats!$I$4)</f>
        <v>#DIV/0!</v>
      </c>
    </row>
    <row r="95" spans="1:8" x14ac:dyDescent="0.45">
      <c r="A95" s="77" t="s">
        <v>156</v>
      </c>
      <c r="B95" s="78">
        <v>2</v>
      </c>
      <c r="C95" s="79" t="s">
        <v>159</v>
      </c>
      <c r="D95" s="94" t="s">
        <v>160</v>
      </c>
      <c r="E95" s="93" t="s">
        <v>49</v>
      </c>
      <c r="F95" s="65" t="e">
        <f>(achats!G101*formule!F95*1000)/(achats!$G$2*achats!$G$4)</f>
        <v>#DIV/0!</v>
      </c>
      <c r="G95" s="65" t="e">
        <f>(achats!H101*formule!G95*1000)/(achats!$H$3*achats!$H$4)</f>
        <v>#DIV/0!</v>
      </c>
      <c r="H95" s="65" t="e">
        <f>(achats!I101*formule!H95*1000)/(achats!$I$3*achats!$I$4)</f>
        <v>#DIV/0!</v>
      </c>
    </row>
    <row r="96" spans="1:8" x14ac:dyDescent="0.45">
      <c r="A96" s="77" t="s">
        <v>156</v>
      </c>
      <c r="B96" s="78">
        <v>2</v>
      </c>
      <c r="C96" s="79" t="s">
        <v>159</v>
      </c>
      <c r="D96" s="94" t="s">
        <v>161</v>
      </c>
      <c r="E96" s="93" t="s">
        <v>51</v>
      </c>
      <c r="F96" s="65" t="e">
        <f>(achats!G102*formule!F96*1000)/(achats!$G$2*achats!$G$4)</f>
        <v>#DIV/0!</v>
      </c>
      <c r="G96" s="65" t="e">
        <f>(achats!H102*formule!G96*1000)/(achats!$H$3*achats!$H$4)</f>
        <v>#DIV/0!</v>
      </c>
      <c r="H96" s="65" t="e">
        <f>(achats!I102*formule!H96*1000)/(achats!$I$3*achats!$I$4)</f>
        <v>#DIV/0!</v>
      </c>
    </row>
    <row r="97" spans="1:8" x14ac:dyDescent="0.45">
      <c r="A97" s="77" t="s">
        <v>156</v>
      </c>
      <c r="B97" s="78">
        <v>2</v>
      </c>
      <c r="C97" s="79" t="s">
        <v>159</v>
      </c>
      <c r="D97" s="94" t="s">
        <v>161</v>
      </c>
      <c r="E97" s="93" t="s">
        <v>162</v>
      </c>
      <c r="F97" s="65" t="e">
        <f>(achats!G103*formule!F97*1000)/(achats!$G$2*achats!$G$4)</f>
        <v>#DIV/0!</v>
      </c>
      <c r="G97" s="65" t="e">
        <f>(achats!H103*formule!G97*1000)/(achats!$H$3*achats!$H$4)</f>
        <v>#DIV/0!</v>
      </c>
      <c r="H97" s="65" t="e">
        <f>(achats!I103*formule!H97*1000)/(achats!$I$3*achats!$I$4)</f>
        <v>#DIV/0!</v>
      </c>
    </row>
    <row r="98" spans="1:8" x14ac:dyDescent="0.45">
      <c r="A98" s="77" t="s">
        <v>156</v>
      </c>
      <c r="B98" s="78">
        <v>2</v>
      </c>
      <c r="C98" s="79" t="s">
        <v>159</v>
      </c>
      <c r="D98" s="94" t="s">
        <v>161</v>
      </c>
      <c r="E98" s="93" t="s">
        <v>49</v>
      </c>
      <c r="F98" s="65" t="e">
        <f>(achats!G104*formule!F98*1000)/(achats!$G$2*achats!$G$4)</f>
        <v>#DIV/0!</v>
      </c>
      <c r="G98" s="65" t="e">
        <f>(achats!H104*formule!G98*1000)/(achats!$H$3*achats!$H$4)</f>
        <v>#DIV/0!</v>
      </c>
      <c r="H98" s="65" t="e">
        <f>(achats!I104*formule!H98*1000)/(achats!$I$3*achats!$I$4)</f>
        <v>#DIV/0!</v>
      </c>
    </row>
    <row r="99" spans="1:8" x14ac:dyDescent="0.45">
      <c r="A99" s="77" t="s">
        <v>156</v>
      </c>
      <c r="B99" s="78">
        <v>2</v>
      </c>
      <c r="C99" s="79" t="s">
        <v>163</v>
      </c>
      <c r="D99" s="94" t="s">
        <v>164</v>
      </c>
      <c r="E99" s="93" t="s">
        <v>165</v>
      </c>
      <c r="F99" s="65" t="e">
        <f>(achats!G105*formule!F99*1000)/(achats!$G$2*achats!$G$4)</f>
        <v>#DIV/0!</v>
      </c>
      <c r="G99" s="65" t="e">
        <f>(achats!H105*formule!G99*1000)/(achats!$H$3*achats!$H$4)</f>
        <v>#DIV/0!</v>
      </c>
      <c r="H99" s="65" t="e">
        <f>(achats!I105*formule!H99*1000)/(achats!$I$3*achats!$I$4)</f>
        <v>#DIV/0!</v>
      </c>
    </row>
    <row r="100" spans="1:8" x14ac:dyDescent="0.45">
      <c r="A100" s="77" t="s">
        <v>156</v>
      </c>
      <c r="B100" s="78">
        <v>2</v>
      </c>
      <c r="C100" s="79" t="s">
        <v>163</v>
      </c>
      <c r="D100" s="94" t="s">
        <v>166</v>
      </c>
      <c r="E100" s="93" t="s">
        <v>165</v>
      </c>
      <c r="F100" s="65" t="e">
        <f>(achats!G106*formule!F100*1000)/(achats!$G$2*achats!$G$4)</f>
        <v>#DIV/0!</v>
      </c>
      <c r="G100" s="65" t="e">
        <f>(achats!H106*formule!G100*1000)/(achats!$H$3*achats!$H$4)</f>
        <v>#DIV/0!</v>
      </c>
      <c r="H100" s="65" t="e">
        <f>(achats!I106*formule!H100*1000)/(achats!$I$3*achats!$I$4)</f>
        <v>#DIV/0!</v>
      </c>
    </row>
    <row r="101" spans="1:8" x14ac:dyDescent="0.45">
      <c r="A101" s="77" t="s">
        <v>156</v>
      </c>
      <c r="B101" s="78">
        <v>2</v>
      </c>
      <c r="C101" s="79" t="s">
        <v>167</v>
      </c>
      <c r="D101" s="94" t="s">
        <v>168</v>
      </c>
      <c r="E101" s="93" t="s">
        <v>51</v>
      </c>
      <c r="F101" s="65" t="e">
        <f>(achats!G107*formule!F101*1000)/(achats!$G$2*achats!$G$4)</f>
        <v>#DIV/0!</v>
      </c>
      <c r="G101" s="65" t="e">
        <f>(achats!H107*formule!G101*1000)/(achats!$H$3*achats!$H$4)</f>
        <v>#DIV/0!</v>
      </c>
      <c r="H101" s="65" t="e">
        <f>(achats!I107*formule!H101*1000)/(achats!$I$3*achats!$I$4)</f>
        <v>#DIV/0!</v>
      </c>
    </row>
    <row r="102" spans="1:8" x14ac:dyDescent="0.45">
      <c r="A102" s="77" t="s">
        <v>156</v>
      </c>
      <c r="B102" s="78">
        <v>2</v>
      </c>
      <c r="C102" s="79" t="s">
        <v>167</v>
      </c>
      <c r="D102" s="94" t="s">
        <v>168</v>
      </c>
      <c r="E102" s="93" t="s">
        <v>68</v>
      </c>
      <c r="F102" s="65" t="e">
        <f>(achats!G108*formule!F102*1000)/(achats!$G$2*achats!$G$4)</f>
        <v>#DIV/0!</v>
      </c>
      <c r="G102" s="65" t="e">
        <f>(achats!H108*formule!G102*1000)/(achats!$H$3*achats!$H$4)</f>
        <v>#DIV/0!</v>
      </c>
      <c r="H102" s="65" t="e">
        <f>(achats!I108*formule!H102*1000)/(achats!$I$3*achats!$I$4)</f>
        <v>#DIV/0!</v>
      </c>
    </row>
    <row r="103" spans="1:8" x14ac:dyDescent="0.45">
      <c r="A103" s="77" t="s">
        <v>156</v>
      </c>
      <c r="B103" s="78">
        <v>2</v>
      </c>
      <c r="C103" s="79" t="s">
        <v>167</v>
      </c>
      <c r="D103" s="94" t="s">
        <v>168</v>
      </c>
      <c r="E103" s="93" t="s">
        <v>49</v>
      </c>
      <c r="F103" s="65" t="e">
        <f>(achats!G109*formule!F103*1000)/(achats!$G$2*achats!$G$4)</f>
        <v>#DIV/0!</v>
      </c>
      <c r="G103" s="65" t="e">
        <f>(achats!H109*formule!G103*1000)/(achats!$H$3*achats!$H$4)</f>
        <v>#DIV/0!</v>
      </c>
      <c r="H103" s="65" t="e">
        <f>(achats!I109*formule!H103*1000)/(achats!$I$3*achats!$I$4)</f>
        <v>#DIV/0!</v>
      </c>
    </row>
    <row r="104" spans="1:8" x14ac:dyDescent="0.45">
      <c r="A104" s="77" t="s">
        <v>156</v>
      </c>
      <c r="B104" s="80">
        <v>2</v>
      </c>
      <c r="C104" s="79" t="s">
        <v>167</v>
      </c>
      <c r="D104" s="99" t="s">
        <v>169</v>
      </c>
      <c r="E104" s="93" t="s">
        <v>170</v>
      </c>
      <c r="F104" s="65" t="e">
        <f>(achats!G110*formule!F104*1000)/(achats!$G$2*achats!$G$4)</f>
        <v>#DIV/0!</v>
      </c>
      <c r="G104" s="65" t="e">
        <f>(achats!H110*formule!G104*1000)/(achats!$H$3*achats!$H$4)</f>
        <v>#DIV/0!</v>
      </c>
      <c r="H104" s="65" t="e">
        <f>(achats!I110*formule!H104*1000)/(achats!$I$3*achats!$I$4)</f>
        <v>#DIV/0!</v>
      </c>
    </row>
    <row r="105" spans="1:8" x14ac:dyDescent="0.45">
      <c r="A105" s="77" t="s">
        <v>156</v>
      </c>
      <c r="B105" s="78">
        <v>2</v>
      </c>
      <c r="C105" s="79" t="s">
        <v>167</v>
      </c>
      <c r="D105" s="94" t="s">
        <v>171</v>
      </c>
      <c r="E105" s="93" t="s">
        <v>51</v>
      </c>
      <c r="F105" s="65" t="e">
        <f>(achats!G111*formule!F105*1000)/(achats!$G$2*achats!$G$4)</f>
        <v>#DIV/0!</v>
      </c>
      <c r="G105" s="65" t="e">
        <f>(achats!H111*formule!G105*1000)/(achats!$H$3*achats!$H$4)</f>
        <v>#DIV/0!</v>
      </c>
      <c r="H105" s="65" t="e">
        <f>(achats!I111*formule!H105*1000)/(achats!$I$3*achats!$I$4)</f>
        <v>#DIV/0!</v>
      </c>
    </row>
    <row r="106" spans="1:8" x14ac:dyDescent="0.45">
      <c r="A106" s="77" t="s">
        <v>124</v>
      </c>
      <c r="B106" s="78">
        <v>2</v>
      </c>
      <c r="C106" s="79" t="s">
        <v>125</v>
      </c>
      <c r="D106" s="92" t="s">
        <v>9</v>
      </c>
      <c r="E106" s="93" t="s">
        <v>58</v>
      </c>
      <c r="F106" s="65" t="e">
        <f>(achats!G112*formule!F106*1000)/(achats!$G$2*achats!$G$4)</f>
        <v>#DIV/0!</v>
      </c>
      <c r="G106" s="65" t="e">
        <f>(achats!H112*formule!G106*1000)/(achats!$H$3*achats!$H$4)</f>
        <v>#DIV/0!</v>
      </c>
      <c r="H106" s="65" t="e">
        <f>(achats!I112*formule!H106*1000)/(achats!$I$3*achats!$I$4)</f>
        <v>#DIV/0!</v>
      </c>
    </row>
    <row r="107" spans="1:8" x14ac:dyDescent="0.45">
      <c r="A107" s="77" t="s">
        <v>124</v>
      </c>
      <c r="B107" s="78">
        <v>2</v>
      </c>
      <c r="C107" s="79" t="s">
        <v>125</v>
      </c>
      <c r="D107" s="92" t="s">
        <v>9</v>
      </c>
      <c r="E107" s="93" t="s">
        <v>59</v>
      </c>
      <c r="F107" s="65" t="e">
        <f>(achats!G113*formule!F107*1000)/(achats!$G$2*achats!$G$4)</f>
        <v>#DIV/0!</v>
      </c>
      <c r="G107" s="65" t="e">
        <f>(achats!H113*formule!G107*1000)/(achats!$H$3*achats!$H$4)</f>
        <v>#DIV/0!</v>
      </c>
      <c r="H107" s="65" t="e">
        <f>(achats!I113*formule!H107*1000)/(achats!$I$3*achats!$I$4)</f>
        <v>#DIV/0!</v>
      </c>
    </row>
    <row r="108" spans="1:8" x14ac:dyDescent="0.45">
      <c r="A108" s="77" t="s">
        <v>124</v>
      </c>
      <c r="B108" s="78">
        <v>2</v>
      </c>
      <c r="C108" s="79" t="s">
        <v>125</v>
      </c>
      <c r="D108" s="92" t="s">
        <v>172</v>
      </c>
      <c r="E108" s="93" t="s">
        <v>60</v>
      </c>
      <c r="F108" s="65" t="e">
        <f>(achats!G114*formule!F108*1000)/(achats!$G$2*achats!$G$4)</f>
        <v>#DIV/0!</v>
      </c>
      <c r="G108" s="65" t="e">
        <f>(achats!H114*formule!G108*1000)/(achats!$H$3*achats!$H$4)</f>
        <v>#DIV/0!</v>
      </c>
      <c r="H108" s="65" t="e">
        <f>(achats!I114*formule!H108*1000)/(achats!$I$3*achats!$I$4)</f>
        <v>#DIV/0!</v>
      </c>
    </row>
    <row r="109" spans="1:8" x14ac:dyDescent="0.45">
      <c r="A109" s="77" t="s">
        <v>124</v>
      </c>
      <c r="B109" s="78">
        <v>2</v>
      </c>
      <c r="C109" s="79" t="s">
        <v>125</v>
      </c>
      <c r="D109" s="94" t="s">
        <v>173</v>
      </c>
      <c r="E109" s="93" t="s">
        <v>58</v>
      </c>
      <c r="F109" s="65" t="e">
        <f>(achats!G115*formule!F109*1000)/(achats!$G$2*achats!$G$4)</f>
        <v>#DIV/0!</v>
      </c>
      <c r="G109" s="65" t="e">
        <f>(achats!H115*formule!G109*1000)/(achats!$H$3*achats!$H$4)</f>
        <v>#DIV/0!</v>
      </c>
      <c r="H109" s="65" t="e">
        <f>(achats!I115*formule!H109*1000)/(achats!$I$3*achats!$I$4)</f>
        <v>#DIV/0!</v>
      </c>
    </row>
    <row r="110" spans="1:8" x14ac:dyDescent="0.45">
      <c r="A110" s="77" t="s">
        <v>124</v>
      </c>
      <c r="B110" s="78">
        <v>2</v>
      </c>
      <c r="C110" s="79" t="s">
        <v>125</v>
      </c>
      <c r="D110" s="94" t="s">
        <v>173</v>
      </c>
      <c r="E110" s="93" t="s">
        <v>174</v>
      </c>
      <c r="F110" s="65" t="e">
        <f>(achats!G116*formule!F110*1000)/(achats!$G$2*achats!$G$4)</f>
        <v>#DIV/0!</v>
      </c>
      <c r="G110" s="65" t="e">
        <f>(achats!H116*formule!G110*1000)/(achats!$H$3*achats!$H$4)</f>
        <v>#DIV/0!</v>
      </c>
      <c r="H110" s="65" t="e">
        <f>(achats!I116*formule!H110*1000)/(achats!$I$3*achats!$I$4)</f>
        <v>#DIV/0!</v>
      </c>
    </row>
    <row r="111" spans="1:8" x14ac:dyDescent="0.45">
      <c r="A111" s="77" t="s">
        <v>124</v>
      </c>
      <c r="B111" s="78">
        <v>2</v>
      </c>
      <c r="C111" s="79" t="s">
        <v>125</v>
      </c>
      <c r="D111" s="94" t="s">
        <v>175</v>
      </c>
      <c r="E111" s="93" t="s">
        <v>58</v>
      </c>
      <c r="F111" s="65" t="e">
        <f>(achats!G117*formule!F111*1000)/(achats!$G$2*achats!$G$4)</f>
        <v>#DIV/0!</v>
      </c>
      <c r="G111" s="65" t="e">
        <f>(achats!H117*formule!G111*1000)/(achats!$H$3*achats!$H$4)</f>
        <v>#DIV/0!</v>
      </c>
      <c r="H111" s="65" t="e">
        <f>(achats!I117*formule!H111*1000)/(achats!$I$3*achats!$I$4)</f>
        <v>#DIV/0!</v>
      </c>
    </row>
    <row r="112" spans="1:8" x14ac:dyDescent="0.45">
      <c r="A112" s="77" t="s">
        <v>126</v>
      </c>
      <c r="B112" s="78">
        <v>2</v>
      </c>
      <c r="C112" s="79" t="s">
        <v>176</v>
      </c>
      <c r="D112" s="92" t="s">
        <v>21</v>
      </c>
      <c r="E112" s="93" t="s">
        <v>70</v>
      </c>
      <c r="F112" s="65" t="e">
        <f>(achats!G118*formule!F112*1000)/(achats!$G$2*achats!$G$4)</f>
        <v>#DIV/0!</v>
      </c>
      <c r="G112" s="65" t="e">
        <f>(achats!H118*formule!G112*1000)/(achats!$H$3*achats!$H$4)</f>
        <v>#DIV/0!</v>
      </c>
      <c r="H112" s="65" t="e">
        <f>(achats!I118*formule!H112*1000)/(achats!$I$3*achats!$I$4)</f>
        <v>#DIV/0!</v>
      </c>
    </row>
    <row r="113" spans="1:8" x14ac:dyDescent="0.45">
      <c r="A113" s="77" t="s">
        <v>126</v>
      </c>
      <c r="B113" s="78">
        <v>2</v>
      </c>
      <c r="C113" s="79" t="s">
        <v>176</v>
      </c>
      <c r="D113" s="92" t="s">
        <v>21</v>
      </c>
      <c r="E113" s="93" t="s">
        <v>177</v>
      </c>
      <c r="F113" s="65" t="e">
        <f>(achats!G119*formule!F113*1000)/(achats!$G$2*achats!$G$4)</f>
        <v>#DIV/0!</v>
      </c>
      <c r="G113" s="65" t="e">
        <f>(achats!H119*formule!G113*1000)/(achats!$H$3*achats!$H$4)</f>
        <v>#DIV/0!</v>
      </c>
      <c r="H113" s="65" t="e">
        <f>(achats!I119*formule!H113*1000)/(achats!$I$3*achats!$I$4)</f>
        <v>#DIV/0!</v>
      </c>
    </row>
    <row r="114" spans="1:8" x14ac:dyDescent="0.45">
      <c r="A114" s="77" t="s">
        <v>126</v>
      </c>
      <c r="B114" s="78">
        <v>2</v>
      </c>
      <c r="C114" s="79" t="s">
        <v>176</v>
      </c>
      <c r="D114" s="92" t="s">
        <v>24</v>
      </c>
      <c r="E114" s="93" t="s">
        <v>69</v>
      </c>
      <c r="F114" s="65" t="e">
        <f>(achats!G120*formule!F114*1000)/(achats!$G$2*achats!$G$4)</f>
        <v>#DIV/0!</v>
      </c>
      <c r="G114" s="65" t="e">
        <f>(achats!H120*formule!G114*1000)/(achats!$H$3*achats!$H$4)</f>
        <v>#DIV/0!</v>
      </c>
      <c r="H114" s="65" t="e">
        <f>(achats!I120*formule!H114*1000)/(achats!$I$3*achats!$I$4)</f>
        <v>#DIV/0!</v>
      </c>
    </row>
    <row r="115" spans="1:8" x14ac:dyDescent="0.45">
      <c r="A115" s="77" t="s">
        <v>126</v>
      </c>
      <c r="B115" s="78">
        <v>2</v>
      </c>
      <c r="C115" s="79" t="s">
        <v>128</v>
      </c>
      <c r="D115" s="92" t="s">
        <v>22</v>
      </c>
      <c r="E115" s="93" t="s">
        <v>61</v>
      </c>
      <c r="F115" s="65" t="e">
        <f>(achats!G121*formule!F115*1000)/(achats!$G$2*achats!$G$4)</f>
        <v>#DIV/0!</v>
      </c>
      <c r="G115" s="65" t="e">
        <f>(achats!H121*formule!G115*1000)/(achats!$H$3*achats!$H$4)</f>
        <v>#DIV/0!</v>
      </c>
      <c r="H115" s="65" t="e">
        <f>(achats!I121*formule!H115*1000)/(achats!$I$3*achats!$I$4)</f>
        <v>#DIV/0!</v>
      </c>
    </row>
    <row r="116" spans="1:8" x14ac:dyDescent="0.45">
      <c r="A116" s="77" t="s">
        <v>126</v>
      </c>
      <c r="B116" s="78">
        <v>2</v>
      </c>
      <c r="C116" s="79" t="s">
        <v>128</v>
      </c>
      <c r="D116" s="94" t="s">
        <v>178</v>
      </c>
      <c r="E116" s="93" t="s">
        <v>61</v>
      </c>
      <c r="F116" s="65" t="e">
        <f>(achats!G122*formule!F116*1000)/(achats!$G$2*achats!$G$4)</f>
        <v>#DIV/0!</v>
      </c>
      <c r="G116" s="65" t="e">
        <f>(achats!H122*formule!G116*1000)/(achats!$H$3*achats!$H$4)</f>
        <v>#DIV/0!</v>
      </c>
      <c r="H116" s="65" t="e">
        <f>(achats!I122*formule!H116*1000)/(achats!$I$3*achats!$I$4)</f>
        <v>#DIV/0!</v>
      </c>
    </row>
    <row r="117" spans="1:8" x14ac:dyDescent="0.45">
      <c r="A117" s="77" t="s">
        <v>126</v>
      </c>
      <c r="B117" s="78">
        <v>2</v>
      </c>
      <c r="C117" s="79" t="s">
        <v>179</v>
      </c>
      <c r="D117" s="92" t="s">
        <v>23</v>
      </c>
      <c r="E117" s="93" t="s">
        <v>50</v>
      </c>
      <c r="F117" s="65" t="e">
        <f>(achats!G123*formule!F117*1000)/(achats!$G$2*achats!$G$4)</f>
        <v>#DIV/0!</v>
      </c>
      <c r="G117" s="65" t="e">
        <f>(achats!H123*formule!G117*1000)/(achats!$H$3*achats!$H$4)</f>
        <v>#DIV/0!</v>
      </c>
      <c r="H117" s="65" t="e">
        <f>(achats!I123*formule!H117*1000)/(achats!$I$3*achats!$I$4)</f>
        <v>#DIV/0!</v>
      </c>
    </row>
    <row r="118" spans="1:8" x14ac:dyDescent="0.45">
      <c r="A118" s="77" t="s">
        <v>129</v>
      </c>
      <c r="B118" s="78">
        <v>2</v>
      </c>
      <c r="C118" s="79" t="s">
        <v>180</v>
      </c>
      <c r="D118" s="92" t="s">
        <v>181</v>
      </c>
      <c r="E118" s="93" t="s">
        <v>52</v>
      </c>
      <c r="F118" s="65" t="e">
        <f>(achats!G124*formule!F118*1000)/(achats!$G$2*achats!$G$4)</f>
        <v>#DIV/0!</v>
      </c>
      <c r="G118" s="65" t="e">
        <f>(achats!H124*formule!G118*1000)/(achats!$H$3*achats!$H$4)</f>
        <v>#DIV/0!</v>
      </c>
      <c r="H118" s="65" t="e">
        <f>(achats!I124*formule!H118*1000)/(achats!$I$3*achats!$I$4)</f>
        <v>#DIV/0!</v>
      </c>
    </row>
    <row r="119" spans="1:8" x14ac:dyDescent="0.45">
      <c r="A119" s="77" t="s">
        <v>129</v>
      </c>
      <c r="B119" s="78">
        <v>2</v>
      </c>
      <c r="C119" s="79" t="s">
        <v>180</v>
      </c>
      <c r="D119" s="92" t="s">
        <v>181</v>
      </c>
      <c r="E119" s="93" t="s">
        <v>53</v>
      </c>
      <c r="F119" s="65" t="e">
        <f>(achats!G125*formule!F119*1000)/(achats!$G$2*achats!$G$4)</f>
        <v>#DIV/0!</v>
      </c>
      <c r="G119" s="65" t="e">
        <f>(achats!H125*formule!G119*1000)/(achats!$H$3*achats!$H$4)</f>
        <v>#DIV/0!</v>
      </c>
      <c r="H119" s="65" t="e">
        <f>(achats!I125*formule!H119*1000)/(achats!$I$3*achats!$I$4)</f>
        <v>#DIV/0!</v>
      </c>
    </row>
    <row r="120" spans="1:8" x14ac:dyDescent="0.45">
      <c r="A120" s="77" t="s">
        <v>129</v>
      </c>
      <c r="B120" s="78">
        <v>2</v>
      </c>
      <c r="C120" s="79" t="s">
        <v>180</v>
      </c>
      <c r="D120" s="92" t="s">
        <v>182</v>
      </c>
      <c r="E120" s="93" t="s">
        <v>183</v>
      </c>
      <c r="F120" s="65" t="e">
        <f>(achats!G126*formule!F120*1000)/(achats!$G$2*achats!$G$4)</f>
        <v>#DIV/0!</v>
      </c>
      <c r="G120" s="65" t="e">
        <f>(achats!H126*formule!G120*1000)/(achats!$H$3*achats!$H$4)</f>
        <v>#DIV/0!</v>
      </c>
      <c r="H120" s="65" t="e">
        <f>(achats!I126*formule!H120*1000)/(achats!$I$3*achats!$I$4)</f>
        <v>#DIV/0!</v>
      </c>
    </row>
    <row r="121" spans="1:8" x14ac:dyDescent="0.45">
      <c r="A121" s="77" t="s">
        <v>129</v>
      </c>
      <c r="B121" s="78">
        <v>2</v>
      </c>
      <c r="C121" s="79" t="s">
        <v>130</v>
      </c>
      <c r="D121" s="92" t="s">
        <v>6</v>
      </c>
      <c r="E121" s="93" t="s">
        <v>54</v>
      </c>
      <c r="F121" s="65" t="e">
        <f>(achats!G127*formule!F121*1000)/(achats!$G$2*achats!$G$4)</f>
        <v>#DIV/0!</v>
      </c>
      <c r="G121" s="65" t="e">
        <f>(achats!H127*formule!G121*1000)/(achats!$H$3*achats!$H$4)</f>
        <v>#DIV/0!</v>
      </c>
      <c r="H121" s="65" t="e">
        <f>(achats!I127*formule!H121*1000)/(achats!$I$3*achats!$I$4)</f>
        <v>#DIV/0!</v>
      </c>
    </row>
    <row r="122" spans="1:8" x14ac:dyDescent="0.45">
      <c r="A122" s="77" t="s">
        <v>129</v>
      </c>
      <c r="B122" s="78">
        <v>2</v>
      </c>
      <c r="C122" s="79" t="s">
        <v>184</v>
      </c>
      <c r="D122" s="94" t="s">
        <v>185</v>
      </c>
      <c r="E122" s="93" t="s">
        <v>46</v>
      </c>
      <c r="F122" s="65" t="e">
        <f>(achats!G128*formule!F122*1000)/(achats!$G$2*achats!$G$4)</f>
        <v>#DIV/0!</v>
      </c>
      <c r="G122" s="65" t="e">
        <f>(achats!H128*formule!G122*1000)/(achats!$H$3*achats!$H$4)</f>
        <v>#DIV/0!</v>
      </c>
      <c r="H122" s="65" t="e">
        <f>(achats!I128*formule!H122*1000)/(achats!$I$3*achats!$I$4)</f>
        <v>#DIV/0!</v>
      </c>
    </row>
    <row r="123" spans="1:8" x14ac:dyDescent="0.45">
      <c r="A123" s="77" t="s">
        <v>129</v>
      </c>
      <c r="B123" s="78">
        <v>2</v>
      </c>
      <c r="C123" s="79" t="s">
        <v>186</v>
      </c>
      <c r="D123" s="92" t="s">
        <v>12</v>
      </c>
      <c r="E123" s="93" t="s">
        <v>62</v>
      </c>
      <c r="F123" s="65" t="e">
        <f>(achats!G129*formule!F123*1000)/(achats!$G$2*achats!$G$4)</f>
        <v>#DIV/0!</v>
      </c>
      <c r="G123" s="65" t="e">
        <f>(achats!H129*formule!G123*1000)/(achats!$H$3*achats!$H$4)</f>
        <v>#DIV/0!</v>
      </c>
      <c r="H123" s="65" t="e">
        <f>(achats!I129*formule!H123*1000)/(achats!$I$3*achats!$I$4)</f>
        <v>#DIV/0!</v>
      </c>
    </row>
    <row r="124" spans="1:8" x14ac:dyDescent="0.45">
      <c r="A124" s="77" t="s">
        <v>129</v>
      </c>
      <c r="B124" s="78">
        <v>2</v>
      </c>
      <c r="C124" s="79" t="s">
        <v>186</v>
      </c>
      <c r="D124" s="92" t="s">
        <v>13</v>
      </c>
      <c r="E124" s="93" t="s">
        <v>66</v>
      </c>
      <c r="F124" s="65" t="e">
        <f>(achats!G130*formule!F124*1000)/(achats!$G$2*achats!$G$4)</f>
        <v>#DIV/0!</v>
      </c>
      <c r="G124" s="65" t="e">
        <f>(achats!H130*formule!G124*1000)/(achats!$H$3*achats!$H$4)</f>
        <v>#DIV/0!</v>
      </c>
      <c r="H124" s="65" t="e">
        <f>(achats!I130*formule!H124*1000)/(achats!$I$3*achats!$I$4)</f>
        <v>#DIV/0!</v>
      </c>
    </row>
    <row r="125" spans="1:8" x14ac:dyDescent="0.45">
      <c r="A125" s="77" t="s">
        <v>129</v>
      </c>
      <c r="B125" s="78">
        <v>2</v>
      </c>
      <c r="C125" s="79" t="s">
        <v>187</v>
      </c>
      <c r="D125" s="92" t="s">
        <v>14</v>
      </c>
      <c r="E125" s="93" t="s">
        <v>61</v>
      </c>
      <c r="F125" s="65" t="e">
        <f>(achats!G131*formule!F125*1000)/(achats!$G$2*achats!$G$4)</f>
        <v>#DIV/0!</v>
      </c>
      <c r="G125" s="65" t="e">
        <f>(achats!H131*formule!G125*1000)/(achats!$H$3*achats!$H$4)</f>
        <v>#DIV/0!</v>
      </c>
      <c r="H125" s="65" t="e">
        <f>(achats!I131*formule!H125*1000)/(achats!$I$3*achats!$I$4)</f>
        <v>#DIV/0!</v>
      </c>
    </row>
    <row r="126" spans="1:8" x14ac:dyDescent="0.45">
      <c r="A126" s="77" t="s">
        <v>129</v>
      </c>
      <c r="B126" s="78">
        <v>2</v>
      </c>
      <c r="C126" s="79" t="s">
        <v>187</v>
      </c>
      <c r="D126" s="92" t="s">
        <v>14</v>
      </c>
      <c r="E126" s="93" t="s">
        <v>63</v>
      </c>
      <c r="F126" s="65" t="e">
        <f>(achats!G132*formule!F126*1000)/(achats!$G$2*achats!$G$4)</f>
        <v>#DIV/0!</v>
      </c>
      <c r="G126" s="65" t="e">
        <f>(achats!H132*formule!G126*1000)/(achats!$H$3*achats!$H$4)</f>
        <v>#DIV/0!</v>
      </c>
      <c r="H126" s="65" t="e">
        <f>(achats!I132*formule!H126*1000)/(achats!$I$3*achats!$I$4)</f>
        <v>#DIV/0!</v>
      </c>
    </row>
    <row r="127" spans="1:8" x14ac:dyDescent="0.45">
      <c r="A127" s="77" t="s">
        <v>129</v>
      </c>
      <c r="B127" s="78">
        <v>2</v>
      </c>
      <c r="C127" s="79" t="s">
        <v>187</v>
      </c>
      <c r="D127" s="92" t="s">
        <v>14</v>
      </c>
      <c r="E127" s="93" t="s">
        <v>64</v>
      </c>
      <c r="F127" s="65" t="e">
        <f>(achats!G133*formule!F127*1000)/(achats!$G$2*achats!$G$4)</f>
        <v>#DIV/0!</v>
      </c>
      <c r="G127" s="65" t="e">
        <f>(achats!H133*formule!G127*1000)/(achats!$H$3*achats!$H$4)</f>
        <v>#DIV/0!</v>
      </c>
      <c r="H127" s="65" t="e">
        <f>(achats!I133*formule!H127*1000)/(achats!$I$3*achats!$I$4)</f>
        <v>#DIV/0!</v>
      </c>
    </row>
    <row r="128" spans="1:8" x14ac:dyDescent="0.45">
      <c r="A128" s="77" t="s">
        <v>129</v>
      </c>
      <c r="B128" s="78">
        <v>2</v>
      </c>
      <c r="C128" s="79" t="s">
        <v>187</v>
      </c>
      <c r="D128" s="92" t="s">
        <v>188</v>
      </c>
      <c r="E128" s="93" t="s">
        <v>65</v>
      </c>
      <c r="F128" s="65" t="e">
        <f>(achats!G134*formule!F128*1000)/(achats!$G$2*achats!$G$4)</f>
        <v>#DIV/0!</v>
      </c>
      <c r="G128" s="65" t="e">
        <f>(achats!H134*formule!G128*1000)/(achats!$H$3*achats!$H$4)</f>
        <v>#DIV/0!</v>
      </c>
      <c r="H128" s="65" t="e">
        <f>(achats!I134*formule!H128*1000)/(achats!$I$3*achats!$I$4)</f>
        <v>#DIV/0!</v>
      </c>
    </row>
    <row r="129" spans="1:8" x14ac:dyDescent="0.45">
      <c r="A129" s="77" t="s">
        <v>129</v>
      </c>
      <c r="B129" s="78">
        <v>2</v>
      </c>
      <c r="C129" s="79" t="s">
        <v>187</v>
      </c>
      <c r="D129" s="92" t="s">
        <v>15</v>
      </c>
      <c r="E129" s="93" t="s">
        <v>51</v>
      </c>
      <c r="F129" s="65" t="e">
        <f>(achats!G135*formule!F129*1000)/(achats!$G$2*achats!$G$4)</f>
        <v>#DIV/0!</v>
      </c>
      <c r="G129" s="65" t="e">
        <f>(achats!H135*formule!G129*1000)/(achats!$H$3*achats!$H$4)</f>
        <v>#DIV/0!</v>
      </c>
      <c r="H129" s="65" t="e">
        <f>(achats!I135*formule!H129*1000)/(achats!$I$3*achats!$I$4)</f>
        <v>#DIV/0!</v>
      </c>
    </row>
    <row r="130" spans="1:8" x14ac:dyDescent="0.45">
      <c r="A130" s="77" t="s">
        <v>136</v>
      </c>
      <c r="B130" s="78">
        <v>2</v>
      </c>
      <c r="C130" s="79" t="s">
        <v>189</v>
      </c>
      <c r="D130" s="99" t="s">
        <v>190</v>
      </c>
      <c r="E130" s="93" t="s">
        <v>75</v>
      </c>
      <c r="F130" s="65" t="e">
        <f>(achats!G136*formule!F130*1000)/(achats!$G$2*achats!$G$4)</f>
        <v>#DIV/0!</v>
      </c>
      <c r="G130" s="65" t="e">
        <f>(achats!H136*formule!G130*1000)/(achats!$H$3*achats!$H$4)</f>
        <v>#DIV/0!</v>
      </c>
      <c r="H130" s="65" t="e">
        <f>(achats!I136*formule!H130*1000)/(achats!$I$3*achats!$I$4)</f>
        <v>#DIV/0!</v>
      </c>
    </row>
    <row r="131" spans="1:8" x14ac:dyDescent="0.45">
      <c r="A131" s="77" t="s">
        <v>136</v>
      </c>
      <c r="B131" s="78">
        <v>2</v>
      </c>
      <c r="C131" s="79" t="s">
        <v>189</v>
      </c>
      <c r="D131" s="99" t="s">
        <v>190</v>
      </c>
      <c r="E131" s="93" t="s">
        <v>191</v>
      </c>
      <c r="F131" s="65" t="e">
        <f>(achats!G137*formule!F131*1000)/(achats!$G$2*achats!$G$4)</f>
        <v>#DIV/0!</v>
      </c>
      <c r="G131" s="65" t="e">
        <f>(achats!H137*formule!G131*1000)/(achats!$H$3*achats!$H$4)</f>
        <v>#DIV/0!</v>
      </c>
      <c r="H131" s="65" t="e">
        <f>(achats!I137*formule!H131*1000)/(achats!$I$3*achats!$I$4)</f>
        <v>#DIV/0!</v>
      </c>
    </row>
    <row r="132" spans="1:8" x14ac:dyDescent="0.45">
      <c r="A132" s="77" t="s">
        <v>136</v>
      </c>
      <c r="B132" s="78">
        <v>2</v>
      </c>
      <c r="C132" s="79" t="s">
        <v>189</v>
      </c>
      <c r="D132" s="99" t="s">
        <v>190</v>
      </c>
      <c r="E132" s="93" t="s">
        <v>192</v>
      </c>
      <c r="F132" s="65" t="e">
        <f>(achats!G138*formule!F132*1000)/(achats!$G$2*achats!$G$4)</f>
        <v>#DIV/0!</v>
      </c>
      <c r="G132" s="65" t="e">
        <f>(achats!H138*formule!G132*1000)/(achats!$H$3*achats!$H$4)</f>
        <v>#DIV/0!</v>
      </c>
      <c r="H132" s="65" t="e">
        <f>(achats!I138*formule!H132*1000)/(achats!$I$3*achats!$I$4)</f>
        <v>#DIV/0!</v>
      </c>
    </row>
    <row r="133" spans="1:8" x14ac:dyDescent="0.45">
      <c r="A133" s="77" t="s">
        <v>136</v>
      </c>
      <c r="B133" s="78">
        <v>2</v>
      </c>
      <c r="C133" s="79" t="s">
        <v>189</v>
      </c>
      <c r="D133" s="92" t="s">
        <v>16</v>
      </c>
      <c r="E133" s="93" t="s">
        <v>70</v>
      </c>
      <c r="F133" s="65" t="e">
        <f>(achats!G139*formule!F133*1000)/(achats!$G$2*achats!$G$4)</f>
        <v>#DIV/0!</v>
      </c>
      <c r="G133" s="65" t="e">
        <f>(achats!H139*formule!G133*1000)/(achats!$H$3*achats!$H$4)</f>
        <v>#DIV/0!</v>
      </c>
      <c r="H133" s="65" t="e">
        <f>(achats!I139*formule!H133*1000)/(achats!$I$3*achats!$I$4)</f>
        <v>#DIV/0!</v>
      </c>
    </row>
    <row r="134" spans="1:8" x14ac:dyDescent="0.45">
      <c r="A134" s="77" t="s">
        <v>136</v>
      </c>
      <c r="B134" s="78">
        <v>2</v>
      </c>
      <c r="C134" s="79" t="s">
        <v>189</v>
      </c>
      <c r="D134" s="92" t="s">
        <v>16</v>
      </c>
      <c r="E134" s="93" t="s">
        <v>192</v>
      </c>
      <c r="F134" s="65" t="e">
        <f>(achats!G140*formule!F134*1000)/(achats!$G$2*achats!$G$4)</f>
        <v>#DIV/0!</v>
      </c>
      <c r="G134" s="65" t="e">
        <f>(achats!H140*formule!G134*1000)/(achats!$H$3*achats!$H$4)</f>
        <v>#DIV/0!</v>
      </c>
      <c r="H134" s="65" t="e">
        <f>(achats!I140*formule!H134*1000)/(achats!$I$3*achats!$I$4)</f>
        <v>#DIV/0!</v>
      </c>
    </row>
    <row r="135" spans="1:8" x14ac:dyDescent="0.45">
      <c r="A135" s="77" t="s">
        <v>136</v>
      </c>
      <c r="B135" s="78">
        <v>2</v>
      </c>
      <c r="C135" s="79" t="s">
        <v>189</v>
      </c>
      <c r="D135" s="92" t="s">
        <v>17</v>
      </c>
      <c r="E135" s="93" t="s">
        <v>71</v>
      </c>
      <c r="F135" s="65" t="e">
        <f>(achats!G141*formule!F135*1000)/(achats!$G$2*achats!$G$4)</f>
        <v>#DIV/0!</v>
      </c>
      <c r="G135" s="65" t="e">
        <f>(achats!H141*formule!G135*1000)/(achats!$H$3*achats!$H$4)</f>
        <v>#DIV/0!</v>
      </c>
      <c r="H135" s="65" t="e">
        <f>(achats!I141*formule!H135*1000)/(achats!$I$3*achats!$I$4)</f>
        <v>#DIV/0!</v>
      </c>
    </row>
    <row r="136" spans="1:8" x14ac:dyDescent="0.45">
      <c r="A136" s="77" t="s">
        <v>136</v>
      </c>
      <c r="B136" s="78">
        <v>2</v>
      </c>
      <c r="C136" s="79" t="s">
        <v>189</v>
      </c>
      <c r="D136" s="92" t="s">
        <v>18</v>
      </c>
      <c r="E136" s="93" t="s">
        <v>72</v>
      </c>
      <c r="F136" s="65" t="e">
        <f>(achats!G142*formule!F136*1000)/(achats!$G$2*achats!$G$4)</f>
        <v>#DIV/0!</v>
      </c>
      <c r="G136" s="65" t="e">
        <f>(achats!H142*formule!G136*1000)/(achats!$H$3*achats!$H$4)</f>
        <v>#DIV/0!</v>
      </c>
      <c r="H136" s="65" t="e">
        <f>(achats!I142*formule!H136*1000)/(achats!$I$3*achats!$I$4)</f>
        <v>#DIV/0!</v>
      </c>
    </row>
    <row r="137" spans="1:8" x14ac:dyDescent="0.45">
      <c r="A137" s="77" t="s">
        <v>136</v>
      </c>
      <c r="B137" s="78">
        <v>2</v>
      </c>
      <c r="C137" s="79" t="s">
        <v>189</v>
      </c>
      <c r="D137" s="92" t="s">
        <v>18</v>
      </c>
      <c r="E137" s="93" t="s">
        <v>71</v>
      </c>
      <c r="F137" s="65" t="e">
        <f>(achats!G143*formule!F137*1000)/(achats!$G$2*achats!$G$4)</f>
        <v>#DIV/0!</v>
      </c>
      <c r="G137" s="65" t="e">
        <f>(achats!H143*formule!G137*1000)/(achats!$H$3*achats!$H$4)</f>
        <v>#DIV/0!</v>
      </c>
      <c r="H137" s="65" t="e">
        <f>(achats!I143*formule!H137*1000)/(achats!$I$3*achats!$I$4)</f>
        <v>#DIV/0!</v>
      </c>
    </row>
    <row r="138" spans="1:8" x14ac:dyDescent="0.45">
      <c r="A138" s="77" t="s">
        <v>136</v>
      </c>
      <c r="B138" s="78">
        <v>2</v>
      </c>
      <c r="C138" s="79" t="s">
        <v>189</v>
      </c>
      <c r="D138" s="92" t="s">
        <v>18</v>
      </c>
      <c r="E138" s="93" t="s">
        <v>73</v>
      </c>
      <c r="F138" s="65" t="e">
        <f>(achats!G144*formule!F138*1000)/(achats!$G$2*achats!$G$4)</f>
        <v>#DIV/0!</v>
      </c>
      <c r="G138" s="65" t="e">
        <f>(achats!H144*formule!G138*1000)/(achats!$H$3*achats!$H$4)</f>
        <v>#DIV/0!</v>
      </c>
      <c r="H138" s="65" t="e">
        <f>(achats!I144*formule!H138*1000)/(achats!$I$3*achats!$I$4)</f>
        <v>#DIV/0!</v>
      </c>
    </row>
    <row r="139" spans="1:8" x14ac:dyDescent="0.45">
      <c r="A139" s="77" t="s">
        <v>136</v>
      </c>
      <c r="B139" s="78">
        <v>2</v>
      </c>
      <c r="C139" s="79" t="s">
        <v>189</v>
      </c>
      <c r="D139" s="92" t="s">
        <v>18</v>
      </c>
      <c r="E139" s="93" t="s">
        <v>74</v>
      </c>
      <c r="F139" s="65" t="e">
        <f>(achats!G145*formule!F139*1000)/(achats!$G$2*achats!$G$4)</f>
        <v>#DIV/0!</v>
      </c>
      <c r="G139" s="65" t="e">
        <f>(achats!H145*formule!G139*1000)/(achats!$H$3*achats!$H$4)</f>
        <v>#DIV/0!</v>
      </c>
      <c r="H139" s="65" t="e">
        <f>(achats!I145*formule!H139*1000)/(achats!$I$3*achats!$I$4)</f>
        <v>#DIV/0!</v>
      </c>
    </row>
    <row r="140" spans="1:8" x14ac:dyDescent="0.45">
      <c r="A140" s="77" t="s">
        <v>136</v>
      </c>
      <c r="B140" s="78">
        <v>2</v>
      </c>
      <c r="C140" s="79" t="s">
        <v>189</v>
      </c>
      <c r="D140" s="99" t="s">
        <v>193</v>
      </c>
      <c r="E140" s="93" t="s">
        <v>194</v>
      </c>
      <c r="F140" s="65" t="e">
        <f>(achats!G146*formule!F140*1000)/(achats!$G$2*achats!$G$4)</f>
        <v>#DIV/0!</v>
      </c>
      <c r="G140" s="65" t="e">
        <f>(achats!H146*formule!G140*1000)/(achats!$H$3*achats!$H$4)</f>
        <v>#DIV/0!</v>
      </c>
      <c r="H140" s="65" t="e">
        <f>(achats!I146*formule!H140*1000)/(achats!$I$3*achats!$I$4)</f>
        <v>#DIV/0!</v>
      </c>
    </row>
    <row r="141" spans="1:8" x14ac:dyDescent="0.45">
      <c r="A141" s="77" t="s">
        <v>136</v>
      </c>
      <c r="B141" s="78">
        <v>2</v>
      </c>
      <c r="C141" s="79" t="s">
        <v>189</v>
      </c>
      <c r="D141" s="92" t="s">
        <v>195</v>
      </c>
      <c r="E141" s="93" t="s">
        <v>72</v>
      </c>
      <c r="F141" s="65" t="e">
        <f>(achats!G147*formule!F141*1000)/(achats!$G$2*achats!$G$4)</f>
        <v>#DIV/0!</v>
      </c>
      <c r="G141" s="65" t="e">
        <f>(achats!H147*formule!G141*1000)/(achats!$H$3*achats!$H$4)</f>
        <v>#DIV/0!</v>
      </c>
      <c r="H141" s="65" t="e">
        <f>(achats!I147*formule!H141*1000)/(achats!$I$3*achats!$I$4)</f>
        <v>#DIV/0!</v>
      </c>
    </row>
    <row r="142" spans="1:8" x14ac:dyDescent="0.45">
      <c r="A142" s="77" t="s">
        <v>196</v>
      </c>
      <c r="B142" s="78">
        <v>3</v>
      </c>
      <c r="C142" s="79" t="s">
        <v>197</v>
      </c>
      <c r="D142" s="94" t="s">
        <v>198</v>
      </c>
      <c r="E142" s="93" t="s">
        <v>70</v>
      </c>
      <c r="F142" s="65" t="e">
        <f>(achats!G148*formule!F142*1000)/(achats!$G$2*achats!$G$4)</f>
        <v>#DIV/0!</v>
      </c>
      <c r="G142" s="65" t="e">
        <f>(achats!H148*formule!G142*1000)/(achats!$H$3*achats!$H$4)</f>
        <v>#DIV/0!</v>
      </c>
      <c r="H142" s="65" t="e">
        <f>(achats!I148*formule!H142*1000)/(achats!$I$3*achats!$I$4)</f>
        <v>#DIV/0!</v>
      </c>
    </row>
    <row r="143" spans="1:8" x14ac:dyDescent="0.45">
      <c r="A143" s="77" t="s">
        <v>196</v>
      </c>
      <c r="B143" s="78">
        <v>3</v>
      </c>
      <c r="C143" s="79" t="s">
        <v>197</v>
      </c>
      <c r="D143" s="94" t="s">
        <v>198</v>
      </c>
      <c r="E143" s="93" t="s">
        <v>54</v>
      </c>
      <c r="F143" s="65" t="e">
        <f>(achats!G149*formule!F143*1000)/(achats!$G$2*achats!$G$4)</f>
        <v>#DIV/0!</v>
      </c>
      <c r="G143" s="65" t="e">
        <f>(achats!H149*formule!G143*1000)/(achats!$H$3*achats!$H$4)</f>
        <v>#DIV/0!</v>
      </c>
      <c r="H143" s="65" t="e">
        <f>(achats!I149*formule!H143*1000)/(achats!$I$3*achats!$I$4)</f>
        <v>#DIV/0!</v>
      </c>
    </row>
    <row r="144" spans="1:8" x14ac:dyDescent="0.45">
      <c r="A144" s="77" t="s">
        <v>156</v>
      </c>
      <c r="B144" s="78">
        <v>3</v>
      </c>
      <c r="C144" s="79" t="s">
        <v>199</v>
      </c>
      <c r="D144" s="92" t="s">
        <v>19</v>
      </c>
      <c r="E144" s="93" t="s">
        <v>61</v>
      </c>
      <c r="F144" s="65" t="e">
        <f>(achats!G150*formule!F144*1000)/(achats!$G$2*achats!$G$4)</f>
        <v>#DIV/0!</v>
      </c>
      <c r="G144" s="65" t="e">
        <f>(achats!H150*formule!G144*1000)/(achats!$H$3*achats!$H$4)</f>
        <v>#DIV/0!</v>
      </c>
      <c r="H144" s="65" t="e">
        <f>(achats!I150*formule!H144*1000)/(achats!$I$3*achats!$I$4)</f>
        <v>#DIV/0!</v>
      </c>
    </row>
    <row r="145" spans="1:8" x14ac:dyDescent="0.45">
      <c r="A145" s="77" t="s">
        <v>156</v>
      </c>
      <c r="B145" s="78">
        <v>3</v>
      </c>
      <c r="C145" s="79" t="s">
        <v>199</v>
      </c>
      <c r="D145" s="92" t="s">
        <v>19</v>
      </c>
      <c r="E145" s="93" t="s">
        <v>48</v>
      </c>
      <c r="F145" s="65" t="e">
        <f>(achats!G151*formule!F145*1000)/(achats!$G$2*achats!$G$4)</f>
        <v>#DIV/0!</v>
      </c>
      <c r="G145" s="65" t="e">
        <f>(achats!H151*formule!G145*1000)/(achats!$H$3*achats!$H$4)</f>
        <v>#DIV/0!</v>
      </c>
      <c r="H145" s="65" t="e">
        <f>(achats!I151*formule!H145*1000)/(achats!$I$3*achats!$I$4)</f>
        <v>#DIV/0!</v>
      </c>
    </row>
    <row r="146" spans="1:8" x14ac:dyDescent="0.45">
      <c r="A146" s="77" t="s">
        <v>156</v>
      </c>
      <c r="B146" s="78">
        <v>3</v>
      </c>
      <c r="C146" s="79" t="s">
        <v>199</v>
      </c>
      <c r="D146" s="92" t="s">
        <v>19</v>
      </c>
      <c r="E146" s="93" t="s">
        <v>49</v>
      </c>
      <c r="F146" s="65" t="e">
        <f>(achats!G152*formule!F146*1000)/(achats!$G$2*achats!$G$4)</f>
        <v>#DIV/0!</v>
      </c>
      <c r="G146" s="65" t="e">
        <f>(achats!H152*formule!G146*1000)/(achats!$H$3*achats!$H$4)</f>
        <v>#DIV/0!</v>
      </c>
      <c r="H146" s="65" t="e">
        <f>(achats!I152*formule!H146*1000)/(achats!$I$3*achats!$I$4)</f>
        <v>#DIV/0!</v>
      </c>
    </row>
    <row r="147" spans="1:8" x14ac:dyDescent="0.45">
      <c r="A147" s="77" t="s">
        <v>156</v>
      </c>
      <c r="B147" s="78">
        <v>3</v>
      </c>
      <c r="C147" s="79" t="s">
        <v>199</v>
      </c>
      <c r="D147" s="94" t="s">
        <v>200</v>
      </c>
      <c r="E147" s="93" t="s">
        <v>51</v>
      </c>
      <c r="F147" s="65" t="e">
        <f>(achats!G153*formule!F147*1000)/(achats!$G$2*achats!$G$4)</f>
        <v>#DIV/0!</v>
      </c>
      <c r="G147" s="65" t="e">
        <f>(achats!H153*formule!G147*1000)/(achats!$H$3*achats!$H$4)</f>
        <v>#DIV/0!</v>
      </c>
      <c r="H147" s="65" t="e">
        <f>(achats!I153*formule!H147*1000)/(achats!$I$3*achats!$I$4)</f>
        <v>#DIV/0!</v>
      </c>
    </row>
    <row r="148" spans="1:8" x14ac:dyDescent="0.45">
      <c r="A148" s="77" t="s">
        <v>156</v>
      </c>
      <c r="B148" s="78">
        <v>3</v>
      </c>
      <c r="C148" s="79" t="s">
        <v>199</v>
      </c>
      <c r="D148" s="94" t="s">
        <v>200</v>
      </c>
      <c r="E148" s="93" t="s">
        <v>49</v>
      </c>
      <c r="F148" s="65" t="e">
        <f>(achats!G154*formule!F148*1000)/(achats!$G$2*achats!$G$4)</f>
        <v>#DIV/0!</v>
      </c>
      <c r="G148" s="65" t="e">
        <f>(achats!H154*formule!G148*1000)/(achats!$H$3*achats!$H$4)</f>
        <v>#DIV/0!</v>
      </c>
      <c r="H148" s="65" t="e">
        <f>(achats!I154*formule!H148*1000)/(achats!$I$3*achats!$I$4)</f>
        <v>#DIV/0!</v>
      </c>
    </row>
    <row r="149" spans="1:8" x14ac:dyDescent="0.45">
      <c r="A149" s="77" t="s">
        <v>156</v>
      </c>
      <c r="B149" s="78">
        <v>3</v>
      </c>
      <c r="C149" s="79" t="s">
        <v>199</v>
      </c>
      <c r="D149" s="94" t="s">
        <v>201</v>
      </c>
      <c r="E149" s="93" t="s">
        <v>48</v>
      </c>
      <c r="F149" s="65" t="e">
        <f>(achats!G155*formule!F149*1000)/(achats!$G$2*achats!$G$4)</f>
        <v>#DIV/0!</v>
      </c>
      <c r="G149" s="65" t="e">
        <f>(achats!H155*formule!G149*1000)/(achats!$H$3*achats!$H$4)</f>
        <v>#DIV/0!</v>
      </c>
      <c r="H149" s="65" t="e">
        <f>(achats!I155*formule!H149*1000)/(achats!$I$3*achats!$I$4)</f>
        <v>#DIV/0!</v>
      </c>
    </row>
    <row r="150" spans="1:8" x14ac:dyDescent="0.45">
      <c r="A150" s="77" t="s">
        <v>156</v>
      </c>
      <c r="B150" s="78">
        <v>3</v>
      </c>
      <c r="C150" s="79" t="s">
        <v>199</v>
      </c>
      <c r="D150" s="94" t="s">
        <v>201</v>
      </c>
      <c r="E150" s="93" t="s">
        <v>68</v>
      </c>
      <c r="F150" s="65" t="e">
        <f>(achats!G156*formule!F150*1000)/(achats!$G$2*achats!$G$4)</f>
        <v>#DIV/0!</v>
      </c>
      <c r="G150" s="65" t="e">
        <f>(achats!H156*formule!G150*1000)/(achats!$H$3*achats!$H$4)</f>
        <v>#DIV/0!</v>
      </c>
      <c r="H150" s="65" t="e">
        <f>(achats!I156*formule!H150*1000)/(achats!$I$3*achats!$I$4)</f>
        <v>#DIV/0!</v>
      </c>
    </row>
    <row r="151" spans="1:8" x14ac:dyDescent="0.45">
      <c r="A151" s="77" t="s">
        <v>156</v>
      </c>
      <c r="B151" s="78">
        <v>3</v>
      </c>
      <c r="C151" s="79" t="s">
        <v>199</v>
      </c>
      <c r="D151" s="94" t="s">
        <v>201</v>
      </c>
      <c r="E151" s="93" t="s">
        <v>49</v>
      </c>
      <c r="F151" s="65" t="e">
        <f>(achats!G157*formule!F151*1000)/(achats!$G$2*achats!$G$4)</f>
        <v>#DIV/0!</v>
      </c>
      <c r="G151" s="65" t="e">
        <f>(achats!H157*formule!G151*1000)/(achats!$H$3*achats!$H$4)</f>
        <v>#DIV/0!</v>
      </c>
      <c r="H151" s="65" t="e">
        <f>(achats!I157*formule!H151*1000)/(achats!$I$3*achats!$I$4)</f>
        <v>#DIV/0!</v>
      </c>
    </row>
    <row r="152" spans="1:8" x14ac:dyDescent="0.45">
      <c r="A152" s="77" t="s">
        <v>129</v>
      </c>
      <c r="B152" s="78">
        <v>3</v>
      </c>
      <c r="C152" s="79" t="s">
        <v>186</v>
      </c>
      <c r="D152" s="100" t="s">
        <v>202</v>
      </c>
      <c r="E152" s="93" t="s">
        <v>203</v>
      </c>
      <c r="F152" s="65" t="e">
        <f>(achats!G158*formule!F152*1000)/(achats!$G$2*achats!$G$4)</f>
        <v>#DIV/0!</v>
      </c>
      <c r="G152" s="65" t="e">
        <f>(achats!H158*formule!G152*1000)/(achats!$H$3*achats!$H$4)</f>
        <v>#DIV/0!</v>
      </c>
      <c r="H152" s="65" t="e">
        <f>(achats!I158*formule!H152*1000)/(achats!$I$3*achats!$I$4)</f>
        <v>#DIV/0!</v>
      </c>
    </row>
    <row r="153" spans="1:8" x14ac:dyDescent="0.45">
      <c r="A153" s="77" t="s">
        <v>204</v>
      </c>
      <c r="B153" s="78">
        <v>3</v>
      </c>
      <c r="C153" s="79" t="s">
        <v>205</v>
      </c>
      <c r="D153" s="94" t="s">
        <v>206</v>
      </c>
      <c r="E153" s="93" t="s">
        <v>53</v>
      </c>
      <c r="F153" s="65" t="e">
        <f>(achats!G159*formule!F153*1000)/(achats!$G$2*achats!$G$4)</f>
        <v>#DIV/0!</v>
      </c>
      <c r="G153" s="65" t="e">
        <f>(achats!H159*formule!G153*1000)/(achats!$H$3*achats!$H$4)</f>
        <v>#DIV/0!</v>
      </c>
      <c r="H153" s="65" t="e">
        <f>(achats!I159*formule!H153*1000)/(achats!$I$3*achats!$I$4)</f>
        <v>#DIV/0!</v>
      </c>
    </row>
    <row r="154" spans="1:8" x14ac:dyDescent="0.45">
      <c r="A154" s="77" t="s">
        <v>207</v>
      </c>
      <c r="B154" s="78">
        <v>3</v>
      </c>
      <c r="C154" s="79" t="s">
        <v>143</v>
      </c>
      <c r="D154" s="94" t="s">
        <v>208</v>
      </c>
      <c r="E154" s="93" t="s">
        <v>51</v>
      </c>
      <c r="F154" s="65" t="e">
        <f>(achats!G160*formule!F154*1000)/(achats!$G$2*achats!$G$4)</f>
        <v>#DIV/0!</v>
      </c>
      <c r="G154" s="65" t="e">
        <f>(achats!H160*formule!G154*1000)/(achats!$H$3*achats!$H$4)</f>
        <v>#DIV/0!</v>
      </c>
      <c r="H154" s="65" t="e">
        <f>(achats!I160*formule!H154*1000)/(achats!$I$3*achats!$I$4)</f>
        <v>#DIV/0!</v>
      </c>
    </row>
    <row r="155" spans="1:8" x14ac:dyDescent="0.45">
      <c r="A155" s="77" t="s">
        <v>207</v>
      </c>
      <c r="B155" s="78">
        <v>3</v>
      </c>
      <c r="C155" s="79" t="s">
        <v>143</v>
      </c>
      <c r="D155" s="94" t="s">
        <v>208</v>
      </c>
      <c r="E155" s="93" t="s">
        <v>49</v>
      </c>
      <c r="F155" s="65" t="e">
        <f>(achats!G161*formule!F155*1000)/(achats!$G$2*achats!$G$4)</f>
        <v>#DIV/0!</v>
      </c>
      <c r="G155" s="65" t="e">
        <f>(achats!H161*formule!G155*1000)/(achats!$H$3*achats!$H$4)</f>
        <v>#DIV/0!</v>
      </c>
      <c r="H155" s="65" t="e">
        <f>(achats!I161*formule!H155*1000)/(achats!$I$3*achats!$I$4)</f>
        <v>#DIV/0!</v>
      </c>
    </row>
    <row r="156" spans="1:8" x14ac:dyDescent="0.45">
      <c r="A156" s="77" t="s">
        <v>142</v>
      </c>
      <c r="B156" s="78">
        <v>3</v>
      </c>
      <c r="C156" s="79" t="s">
        <v>209</v>
      </c>
      <c r="D156" s="94" t="s">
        <v>210</v>
      </c>
      <c r="E156" s="93" t="s">
        <v>54</v>
      </c>
      <c r="F156" s="65" t="e">
        <f>(achats!G162*formule!F156*1000)/(achats!$G$2*achats!$G$4)</f>
        <v>#DIV/0!</v>
      </c>
      <c r="G156" s="65" t="e">
        <f>(achats!H162*formule!G156*1000)/(achats!$H$3*achats!$H$4)</f>
        <v>#DIV/0!</v>
      </c>
      <c r="H156" s="65" t="e">
        <f>(achats!I162*formule!H156*1000)/(achats!$I$3*achats!$I$4)</f>
        <v>#DIV/0!</v>
      </c>
    </row>
    <row r="157" spans="1:8" x14ac:dyDescent="0.45">
      <c r="A157" s="77" t="s">
        <v>142</v>
      </c>
      <c r="B157" s="78">
        <v>3</v>
      </c>
      <c r="C157" s="79" t="s">
        <v>209</v>
      </c>
      <c r="D157" s="94" t="s">
        <v>210</v>
      </c>
      <c r="E157" s="93" t="s">
        <v>67</v>
      </c>
      <c r="F157" s="65" t="e">
        <f>(achats!G163*formule!F157*1000)/(achats!$G$2*achats!$G$4)</f>
        <v>#DIV/0!</v>
      </c>
      <c r="G157" s="65" t="e">
        <f>(achats!H163*formule!G157*1000)/(achats!$H$3*achats!$H$4)</f>
        <v>#DIV/0!</v>
      </c>
      <c r="H157" s="65" t="e">
        <f>(achats!I163*formule!H157*1000)/(achats!$I$3*achats!$I$4)</f>
        <v>#DIV/0!</v>
      </c>
    </row>
    <row r="158" spans="1:8" x14ac:dyDescent="0.45">
      <c r="A158" s="77" t="s">
        <v>142</v>
      </c>
      <c r="B158" s="78">
        <v>3</v>
      </c>
      <c r="C158" s="79" t="s">
        <v>209</v>
      </c>
      <c r="D158" s="94" t="s">
        <v>210</v>
      </c>
      <c r="E158" s="93" t="s">
        <v>68</v>
      </c>
      <c r="F158" s="65" t="e">
        <f>(achats!G164*formule!F158*1000)/(achats!$G$2*achats!$G$4)</f>
        <v>#DIV/0!</v>
      </c>
      <c r="G158" s="65" t="e">
        <f>(achats!H164*formule!G158*1000)/(achats!$H$3*achats!$H$4)</f>
        <v>#DIV/0!</v>
      </c>
      <c r="H158" s="65" t="e">
        <f>(achats!I164*formule!H158*1000)/(achats!$I$3*achats!$I$4)</f>
        <v>#DIV/0!</v>
      </c>
    </row>
    <row r="159" spans="1:8" x14ac:dyDescent="0.45">
      <c r="A159" s="77" t="s">
        <v>142</v>
      </c>
      <c r="B159" s="78">
        <v>3</v>
      </c>
      <c r="C159" s="79" t="s">
        <v>209</v>
      </c>
      <c r="D159" s="94" t="s">
        <v>211</v>
      </c>
      <c r="E159" s="93" t="s">
        <v>51</v>
      </c>
      <c r="F159" s="65" t="e">
        <f>(achats!G165*formule!F159*1000)/(achats!$G$2*achats!$G$4)</f>
        <v>#DIV/0!</v>
      </c>
      <c r="G159" s="65" t="e">
        <f>(achats!H165*formule!G159*1000)/(achats!$H$3*achats!$H$4)</f>
        <v>#DIV/0!</v>
      </c>
      <c r="H159" s="65" t="e">
        <f>(achats!I165*formule!H159*1000)/(achats!$I$3*achats!$I$4)</f>
        <v>#DIV/0!</v>
      </c>
    </row>
    <row r="160" spans="1:8" x14ac:dyDescent="0.45">
      <c r="A160" s="77" t="s">
        <v>142</v>
      </c>
      <c r="B160" s="78">
        <v>3</v>
      </c>
      <c r="C160" s="79" t="s">
        <v>209</v>
      </c>
      <c r="D160" s="94" t="s">
        <v>211</v>
      </c>
      <c r="E160" s="93" t="s">
        <v>49</v>
      </c>
      <c r="F160" s="65" t="e">
        <f>(achats!G166*formule!F160*1000)/(achats!$G$2*achats!$G$4)</f>
        <v>#DIV/0!</v>
      </c>
      <c r="G160" s="65" t="e">
        <f>(achats!H166*formule!G160*1000)/(achats!$H$3*achats!$H$4)</f>
        <v>#DIV/0!</v>
      </c>
      <c r="H160" s="65" t="e">
        <f>(achats!I166*formule!H160*1000)/(achats!$I$3*achats!$I$4)</f>
        <v>#DIV/0!</v>
      </c>
    </row>
    <row r="161" spans="1:8" x14ac:dyDescent="0.45">
      <c r="A161" s="77" t="s">
        <v>142</v>
      </c>
      <c r="B161" s="78">
        <v>3</v>
      </c>
      <c r="C161" s="79" t="s">
        <v>209</v>
      </c>
      <c r="D161" s="94" t="s">
        <v>222</v>
      </c>
      <c r="E161" s="93" t="s">
        <v>51</v>
      </c>
      <c r="F161" s="65" t="e">
        <f>(achats!G167*formule!F161*1000)/(achats!$G$2*achats!$G$4)</f>
        <v>#DIV/0!</v>
      </c>
      <c r="G161" s="65" t="e">
        <f>(achats!H167*formule!G161*1000)/(achats!$H$3*achats!$H$4)</f>
        <v>#DIV/0!</v>
      </c>
      <c r="H161" s="65" t="e">
        <f>(achats!I167*formule!H161*1000)/(achats!$I$3*achats!$I$4)</f>
        <v>#DIV/0!</v>
      </c>
    </row>
    <row r="162" spans="1:8" x14ac:dyDescent="0.45">
      <c r="A162" s="77" t="s">
        <v>142</v>
      </c>
      <c r="B162" s="78">
        <v>3</v>
      </c>
      <c r="C162" s="79" t="s">
        <v>209</v>
      </c>
      <c r="D162" s="94" t="s">
        <v>212</v>
      </c>
      <c r="E162" s="93" t="s">
        <v>54</v>
      </c>
      <c r="F162" s="65" t="e">
        <f>(achats!G168*formule!F162*1000)/(achats!$G$2*achats!$G$4)</f>
        <v>#DIV/0!</v>
      </c>
      <c r="G162" s="65" t="e">
        <f>(achats!H168*formule!G162*1000)/(achats!$H$3*achats!$H$4)</f>
        <v>#DIV/0!</v>
      </c>
      <c r="H162" s="65" t="e">
        <f>(achats!I168*formule!H162*1000)/(achats!$I$3*achats!$I$4)</f>
        <v>#DIV/0!</v>
      </c>
    </row>
    <row r="163" spans="1:8" x14ac:dyDescent="0.45">
      <c r="A163" s="77" t="s">
        <v>142</v>
      </c>
      <c r="B163" s="78">
        <v>3</v>
      </c>
      <c r="C163" s="79" t="s">
        <v>209</v>
      </c>
      <c r="D163" s="94" t="s">
        <v>212</v>
      </c>
      <c r="E163" s="93" t="s">
        <v>67</v>
      </c>
      <c r="F163" s="65" t="e">
        <f>(achats!G169*formule!F163*1000)/(achats!$G$2*achats!$G$4)</f>
        <v>#DIV/0!</v>
      </c>
      <c r="G163" s="65" t="e">
        <f>(achats!H169*formule!G163*1000)/(achats!$H$3*achats!$H$4)</f>
        <v>#DIV/0!</v>
      </c>
      <c r="H163" s="65" t="e">
        <f>(achats!I169*formule!H163*1000)/(achats!$I$3*achats!$I$4)</f>
        <v>#DIV/0!</v>
      </c>
    </row>
    <row r="164" spans="1:8" x14ac:dyDescent="0.45">
      <c r="A164" s="77" t="s">
        <v>142</v>
      </c>
      <c r="B164" s="78">
        <v>3</v>
      </c>
      <c r="C164" s="79" t="s">
        <v>209</v>
      </c>
      <c r="D164" s="94" t="s">
        <v>212</v>
      </c>
      <c r="E164" s="93" t="s">
        <v>68</v>
      </c>
      <c r="F164" s="65" t="e">
        <f>(achats!G170*formule!F164*1000)/(achats!$G$2*achats!$G$4)</f>
        <v>#DIV/0!</v>
      </c>
      <c r="G164" s="65" t="e">
        <f>(achats!H170*formule!G164*1000)/(achats!$H$3*achats!$H$4)</f>
        <v>#DIV/0!</v>
      </c>
      <c r="H164" s="65" t="e">
        <f>(achats!I170*formule!H164*1000)/(achats!$I$3*achats!$I$4)</f>
        <v>#DIV/0!</v>
      </c>
    </row>
    <row r="165" spans="1:8" x14ac:dyDescent="0.45">
      <c r="A165" s="77" t="s">
        <v>142</v>
      </c>
      <c r="B165" s="78">
        <v>3</v>
      </c>
      <c r="C165" s="79" t="s">
        <v>209</v>
      </c>
      <c r="D165" s="94" t="s">
        <v>212</v>
      </c>
      <c r="E165" s="93" t="s">
        <v>49</v>
      </c>
      <c r="F165" s="65" t="e">
        <f>(achats!G171*formule!F165*1000)/(achats!$G$2*achats!$G$4)</f>
        <v>#DIV/0!</v>
      </c>
      <c r="G165" s="65" t="e">
        <f>(achats!H171*formule!G165*1000)/(achats!$H$3*achats!$H$4)</f>
        <v>#DIV/0!</v>
      </c>
      <c r="H165" s="65" t="e">
        <f>(achats!I171*formule!H165*1000)/(achats!$I$3*achats!$I$4)</f>
        <v>#DIV/0!</v>
      </c>
    </row>
    <row r="166" spans="1:8" x14ac:dyDescent="0.45">
      <c r="A166" s="77" t="s">
        <v>142</v>
      </c>
      <c r="B166" s="78">
        <v>3</v>
      </c>
      <c r="C166" s="79" t="s">
        <v>209</v>
      </c>
      <c r="D166" s="94" t="s">
        <v>213</v>
      </c>
      <c r="E166" s="93" t="s">
        <v>51</v>
      </c>
      <c r="F166" s="65" t="e">
        <f>(achats!G172*formule!F166*1000)/(achats!$G$2*achats!$G$4)</f>
        <v>#DIV/0!</v>
      </c>
      <c r="G166" s="65" t="e">
        <f>(achats!H172*formule!G166*1000)/(achats!$H$3*achats!$H$4)</f>
        <v>#DIV/0!</v>
      </c>
      <c r="H166" s="65" t="e">
        <f>(achats!I172*formule!H166*1000)/(achats!$I$3*achats!$I$4)</f>
        <v>#DIV/0!</v>
      </c>
    </row>
    <row r="167" spans="1:8" x14ac:dyDescent="0.45">
      <c r="A167" s="77" t="s">
        <v>142</v>
      </c>
      <c r="B167" s="78">
        <v>3</v>
      </c>
      <c r="C167" s="79" t="s">
        <v>209</v>
      </c>
      <c r="D167" s="94" t="s">
        <v>213</v>
      </c>
      <c r="E167" s="93" t="s">
        <v>67</v>
      </c>
      <c r="F167" s="65" t="e">
        <f>(achats!G173*formule!F167*1000)/(achats!$G$2*achats!$G$4)</f>
        <v>#DIV/0!</v>
      </c>
      <c r="G167" s="65" t="e">
        <f>(achats!H173*formule!G167*1000)/(achats!$H$3*achats!$H$4)</f>
        <v>#DIV/0!</v>
      </c>
      <c r="H167" s="65" t="e">
        <f>(achats!I173*formule!H167*1000)/(achats!$I$3*achats!$I$4)</f>
        <v>#DIV/0!</v>
      </c>
    </row>
    <row r="168" spans="1:8" x14ac:dyDescent="0.45">
      <c r="A168" s="77" t="s">
        <v>142</v>
      </c>
      <c r="B168" s="78">
        <v>3</v>
      </c>
      <c r="C168" s="79" t="s">
        <v>209</v>
      </c>
      <c r="D168" s="94" t="s">
        <v>213</v>
      </c>
      <c r="E168" s="93" t="s">
        <v>49</v>
      </c>
      <c r="F168" s="65" t="e">
        <f>(achats!G174*formule!F168*1000)/(achats!$G$2*achats!$G$4)</f>
        <v>#DIV/0!</v>
      </c>
      <c r="G168" s="65" t="e">
        <f>(achats!H174*formule!G168*1000)/(achats!$H$3*achats!$H$4)</f>
        <v>#DIV/0!</v>
      </c>
      <c r="H168" s="65" t="e">
        <f>(achats!I174*formule!H168*1000)/(achats!$I$3*achats!$I$4)</f>
        <v>#DIV/0!</v>
      </c>
    </row>
    <row r="169" spans="1:8" x14ac:dyDescent="0.45">
      <c r="A169" s="77" t="s">
        <v>142</v>
      </c>
      <c r="B169" s="80">
        <v>3</v>
      </c>
      <c r="C169" s="79" t="s">
        <v>143</v>
      </c>
      <c r="D169" s="100" t="s">
        <v>214</v>
      </c>
      <c r="E169" s="93" t="s">
        <v>67</v>
      </c>
      <c r="F169" s="65" t="e">
        <f>(achats!G175*formule!F169*1000)/(achats!$G$2*achats!$G$4)</f>
        <v>#DIV/0!</v>
      </c>
      <c r="G169" s="65" t="e">
        <f>(achats!H175*formule!G169*1000)/(achats!$H$3*achats!$H$4)</f>
        <v>#DIV/0!</v>
      </c>
      <c r="H169" s="65" t="e">
        <f>(achats!I175*formule!H169*1000)/(achats!$I$3*achats!$I$4)</f>
        <v>#DIV/0!</v>
      </c>
    </row>
    <row r="170" spans="1:8" x14ac:dyDescent="0.45">
      <c r="A170" s="77" t="s">
        <v>142</v>
      </c>
      <c r="B170" s="78">
        <v>3</v>
      </c>
      <c r="C170" s="79" t="s">
        <v>215</v>
      </c>
      <c r="D170" s="92" t="s">
        <v>20</v>
      </c>
      <c r="E170" s="93" t="s">
        <v>51</v>
      </c>
      <c r="F170" s="65" t="e">
        <f>(achats!G176*formule!F170*1000)/(achats!$G$2*achats!$G$4)</f>
        <v>#DIV/0!</v>
      </c>
      <c r="G170" s="65" t="e">
        <f>(achats!H176*formule!G170*1000)/(achats!$H$3*achats!$H$4)</f>
        <v>#DIV/0!</v>
      </c>
      <c r="H170" s="65" t="e">
        <f>(achats!I176*formule!H170*1000)/(achats!$I$3*achats!$I$4)</f>
        <v>#DIV/0!</v>
      </c>
    </row>
    <row r="171" spans="1:8" x14ac:dyDescent="0.45">
      <c r="A171" s="77" t="s">
        <v>142</v>
      </c>
      <c r="B171" s="78">
        <v>3</v>
      </c>
      <c r="C171" s="79" t="s">
        <v>215</v>
      </c>
      <c r="D171" s="92" t="s">
        <v>20</v>
      </c>
      <c r="E171" s="93" t="s">
        <v>67</v>
      </c>
      <c r="F171" s="65" t="e">
        <f>(achats!G177*formule!F171*1000)/(achats!$G$2*achats!$G$4)</f>
        <v>#DIV/0!</v>
      </c>
      <c r="G171" s="65" t="e">
        <f>(achats!H177*formule!G171*1000)/(achats!$H$3*achats!$H$4)</f>
        <v>#DIV/0!</v>
      </c>
      <c r="H171" s="65" t="e">
        <f>(achats!I177*formule!H171*1000)/(achats!$I$3*achats!$I$4)</f>
        <v>#DIV/0!</v>
      </c>
    </row>
    <row r="172" spans="1:8" x14ac:dyDescent="0.45">
      <c r="A172" s="77" t="s">
        <v>142</v>
      </c>
      <c r="B172" s="78">
        <v>3</v>
      </c>
      <c r="C172" s="79" t="s">
        <v>215</v>
      </c>
      <c r="D172" s="92" t="s">
        <v>20</v>
      </c>
      <c r="E172" s="93" t="s">
        <v>49</v>
      </c>
      <c r="F172" s="65" t="e">
        <f>(achats!G178*formule!F172*1000)/(achats!$G$2*achats!$G$4)</f>
        <v>#DIV/0!</v>
      </c>
      <c r="G172" s="65" t="e">
        <f>(achats!H178*formule!G172*1000)/(achats!$H$3*achats!$H$4)</f>
        <v>#DIV/0!</v>
      </c>
      <c r="H172" s="65" t="e">
        <f>(achats!I178*formule!H172*1000)/(achats!$I$3*achats!$I$4)</f>
        <v>#DIV/0!</v>
      </c>
    </row>
    <row r="173" spans="1:8" x14ac:dyDescent="0.45">
      <c r="E173" s="75" t="s">
        <v>27</v>
      </c>
      <c r="F173" s="76" t="e">
        <f>SUM(F70:F172)</f>
        <v>#DIV/0!</v>
      </c>
      <c r="G173" s="76" t="e">
        <f t="shared" ref="G173:H173" si="2">SUM(G70:G172)</f>
        <v>#DIV/0!</v>
      </c>
      <c r="H173" s="76" t="e">
        <f t="shared" si="2"/>
        <v>#DIV/0!</v>
      </c>
    </row>
  </sheetData>
  <sheetProtection sheet="1" objects="1" scenarios="1"/>
  <sortState xmlns:xlrd2="http://schemas.microsoft.com/office/spreadsheetml/2017/richdata2" ref="D15:I57">
    <sortCondition ref="D15:D57"/>
  </sortState>
  <mergeCells count="1">
    <mergeCell ref="F1:H1"/>
  </mergeCells>
  <conditionalFormatting sqref="I73 I71 I75:I76">
    <cfRule type="expression" dxfId="14" priority="12">
      <formula>COUNTIF(#REF!,#REF!)&gt;0</formula>
    </cfRule>
  </conditionalFormatting>
  <conditionalFormatting sqref="I74">
    <cfRule type="expression" dxfId="13" priority="11">
      <formula>COUNTIF(#REF!,#REF!)&gt;0</formula>
    </cfRule>
  </conditionalFormatting>
  <conditionalFormatting sqref="D77:D78 D81:D83">
    <cfRule type="expression" dxfId="12" priority="5">
      <formula>COUNTIF(#REF!,#REF!)&gt;0</formula>
    </cfRule>
  </conditionalFormatting>
  <conditionalFormatting sqref="D84">
    <cfRule type="expression" dxfId="11" priority="4">
      <formula>COUNTIF(#REF!,#REF!)&gt;0</formula>
    </cfRule>
  </conditionalFormatting>
  <conditionalFormatting sqref="D122 D124:D125 D117:D120">
    <cfRule type="expression" dxfId="10" priority="3">
      <formula>COUNTIF(#REF!,#REF!)&gt;0</formula>
    </cfRule>
  </conditionalFormatting>
  <conditionalFormatting sqref="D121">
    <cfRule type="expression" dxfId="9" priority="2">
      <formula>COUNTIF(#REF!,#REF!)&gt;0</formula>
    </cfRule>
  </conditionalFormatting>
  <conditionalFormatting sqref="D128:D131">
    <cfRule type="expression" dxfId="8" priority="1">
      <formula>COUNTIF(#REF!,#REF!)&gt;0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3"/>
  <sheetViews>
    <sheetView workbookViewId="0">
      <pane xSplit="5" ySplit="3" topLeftCell="F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baseColWidth="10" defaultRowHeight="14.25" x14ac:dyDescent="0.45"/>
  <cols>
    <col min="1" max="1" width="16.1328125" customWidth="1"/>
    <col min="2" max="2" width="4.1328125" customWidth="1"/>
    <col min="3" max="3" width="16.19921875" customWidth="1"/>
    <col min="4" max="4" width="39.33203125" customWidth="1"/>
    <col min="5" max="5" width="7.6640625" style="57" customWidth="1"/>
    <col min="6" max="8" width="15.46484375" customWidth="1"/>
    <col min="10" max="12" width="18.6640625" customWidth="1"/>
  </cols>
  <sheetData>
    <row r="1" spans="1:14" x14ac:dyDescent="0.45">
      <c r="F1" s="111" t="s">
        <v>37</v>
      </c>
      <c r="G1" s="111"/>
      <c r="H1" s="111"/>
    </row>
    <row r="2" spans="1:14" ht="58.25" customHeight="1" x14ac:dyDescent="0.45">
      <c r="A2" s="73" t="s">
        <v>216</v>
      </c>
      <c r="B2" s="74" t="s">
        <v>217</v>
      </c>
      <c r="C2" s="73" t="s">
        <v>218</v>
      </c>
      <c r="D2" s="19" t="s">
        <v>44</v>
      </c>
      <c r="E2" s="58" t="s">
        <v>5</v>
      </c>
      <c r="F2" s="55" t="s">
        <v>76</v>
      </c>
      <c r="G2" s="56" t="s">
        <v>77</v>
      </c>
      <c r="H2" s="56" t="s">
        <v>78</v>
      </c>
      <c r="I2" s="19"/>
    </row>
    <row r="3" spans="1:14" x14ac:dyDescent="0.45">
      <c r="A3" s="70"/>
      <c r="B3" s="70"/>
      <c r="C3" s="70"/>
      <c r="D3" s="16" t="s">
        <v>28</v>
      </c>
      <c r="E3" s="59"/>
      <c r="F3" s="22"/>
      <c r="G3" s="16"/>
      <c r="H3" s="16"/>
      <c r="J3" s="21" t="s">
        <v>38</v>
      </c>
    </row>
    <row r="4" spans="1:14" x14ac:dyDescent="0.45">
      <c r="A4" s="77" t="s">
        <v>113</v>
      </c>
      <c r="B4" s="78">
        <v>1</v>
      </c>
      <c r="C4" s="79" t="s">
        <v>114</v>
      </c>
      <c r="D4" s="61" t="s">
        <v>3</v>
      </c>
      <c r="E4" s="66" t="s">
        <v>4</v>
      </c>
      <c r="F4" s="61">
        <v>6.0606060606060606</v>
      </c>
      <c r="G4" s="61">
        <v>74.074074074074076</v>
      </c>
      <c r="H4" s="61">
        <v>20.512820512820511</v>
      </c>
      <c r="J4" s="21" t="s">
        <v>39</v>
      </c>
    </row>
    <row r="5" spans="1:14" x14ac:dyDescent="0.45">
      <c r="A5" s="77" t="s">
        <v>115</v>
      </c>
      <c r="B5" s="78">
        <v>1</v>
      </c>
      <c r="C5" s="79" t="s">
        <v>116</v>
      </c>
      <c r="D5" s="61" t="s">
        <v>0</v>
      </c>
      <c r="E5" s="66" t="s">
        <v>4</v>
      </c>
      <c r="F5" s="61">
        <v>7.5757575757575761</v>
      </c>
      <c r="G5" s="61">
        <v>92.592592592592595</v>
      </c>
      <c r="H5" s="61">
        <v>25.641025641025642</v>
      </c>
      <c r="J5" s="21" t="s">
        <v>32</v>
      </c>
    </row>
    <row r="6" spans="1:14" x14ac:dyDescent="0.45">
      <c r="A6" s="77" t="s">
        <v>115</v>
      </c>
      <c r="B6" s="78">
        <v>1</v>
      </c>
      <c r="C6" s="79" t="s">
        <v>116</v>
      </c>
      <c r="D6" s="3" t="s">
        <v>117</v>
      </c>
      <c r="E6" s="66" t="s">
        <v>109</v>
      </c>
      <c r="F6" s="61">
        <v>3.7878787878787881</v>
      </c>
      <c r="G6" s="61">
        <v>46.296296296296298</v>
      </c>
      <c r="H6" s="61">
        <v>12.820512820512821</v>
      </c>
      <c r="J6" s="21" t="s">
        <v>33</v>
      </c>
    </row>
    <row r="7" spans="1:14" x14ac:dyDescent="0.45">
      <c r="A7" s="77" t="s">
        <v>115</v>
      </c>
      <c r="B7" s="78">
        <v>1</v>
      </c>
      <c r="C7" s="79" t="s">
        <v>116</v>
      </c>
      <c r="D7" s="3" t="s">
        <v>117</v>
      </c>
      <c r="E7" s="66" t="s">
        <v>4</v>
      </c>
      <c r="F7" s="61">
        <v>7.5757575757575761</v>
      </c>
      <c r="G7" s="61">
        <v>92.592592592592595</v>
      </c>
      <c r="H7" s="61">
        <v>25.641025641025642</v>
      </c>
      <c r="J7" s="21" t="s">
        <v>40</v>
      </c>
    </row>
    <row r="8" spans="1:14" x14ac:dyDescent="0.45">
      <c r="A8" s="77" t="s">
        <v>115</v>
      </c>
      <c r="B8" s="78">
        <v>1</v>
      </c>
      <c r="C8" s="79" t="s">
        <v>116</v>
      </c>
      <c r="D8" s="3" t="s">
        <v>117</v>
      </c>
      <c r="E8" s="66" t="s">
        <v>106</v>
      </c>
      <c r="F8" s="61">
        <v>18.939393939393941</v>
      </c>
      <c r="G8" s="61">
        <v>231.4814814814815</v>
      </c>
      <c r="H8" s="61">
        <v>64.102564102564102</v>
      </c>
    </row>
    <row r="9" spans="1:14" x14ac:dyDescent="0.45">
      <c r="A9" s="77" t="s">
        <v>115</v>
      </c>
      <c r="B9" s="78">
        <v>1</v>
      </c>
      <c r="C9" s="79" t="s">
        <v>116</v>
      </c>
      <c r="D9" s="3" t="s">
        <v>118</v>
      </c>
      <c r="E9" s="66" t="s">
        <v>109</v>
      </c>
      <c r="F9" s="61">
        <v>3.7878787878787881</v>
      </c>
      <c r="G9" s="61">
        <v>46.296296296296298</v>
      </c>
      <c r="H9" s="61">
        <v>12.820512820512821</v>
      </c>
    </row>
    <row r="10" spans="1:14" x14ac:dyDescent="0.45">
      <c r="A10" s="77" t="s">
        <v>115</v>
      </c>
      <c r="B10" s="78">
        <v>1</v>
      </c>
      <c r="C10" s="79" t="s">
        <v>116</v>
      </c>
      <c r="D10" s="3" t="s">
        <v>118</v>
      </c>
      <c r="E10" s="66" t="s">
        <v>4</v>
      </c>
      <c r="F10" s="61">
        <v>7.5757575757575761</v>
      </c>
      <c r="G10" s="61">
        <v>92.592592592592595</v>
      </c>
      <c r="H10" s="61">
        <v>25.641025641025642</v>
      </c>
      <c r="J10" s="21" t="s">
        <v>81</v>
      </c>
      <c r="K10" s="21"/>
      <c r="L10" s="21"/>
      <c r="M10" s="21"/>
      <c r="N10" s="21"/>
    </row>
    <row r="11" spans="1:14" x14ac:dyDescent="0.45">
      <c r="A11" s="77" t="s">
        <v>115</v>
      </c>
      <c r="B11" s="78">
        <v>1</v>
      </c>
      <c r="C11" s="79" t="s">
        <v>116</v>
      </c>
      <c r="D11" s="3" t="s">
        <v>118</v>
      </c>
      <c r="E11" s="66" t="s">
        <v>106</v>
      </c>
      <c r="F11" s="61">
        <v>18.939393939393941</v>
      </c>
      <c r="G11" s="61">
        <v>231.4814814814815</v>
      </c>
      <c r="H11" s="61">
        <v>64.102564102564102</v>
      </c>
      <c r="J11" s="7" t="s">
        <v>34</v>
      </c>
      <c r="K11" s="7" t="s">
        <v>35</v>
      </c>
      <c r="L11" s="7" t="s">
        <v>36</v>
      </c>
    </row>
    <row r="12" spans="1:14" x14ac:dyDescent="0.45">
      <c r="A12" s="77" t="s">
        <v>115</v>
      </c>
      <c r="B12" s="78">
        <v>1</v>
      </c>
      <c r="C12" s="79" t="s">
        <v>121</v>
      </c>
      <c r="D12" s="61" t="s">
        <v>2</v>
      </c>
      <c r="E12" s="66" t="s">
        <v>4</v>
      </c>
      <c r="F12" s="61">
        <v>45.454545454545453</v>
      </c>
      <c r="G12" s="61">
        <v>555.55555555555554</v>
      </c>
      <c r="H12" s="61">
        <v>153.84615384615384</v>
      </c>
      <c r="J12" s="7"/>
      <c r="K12" s="7"/>
      <c r="L12" s="7"/>
    </row>
    <row r="13" spans="1:14" x14ac:dyDescent="0.45">
      <c r="A13" s="77" t="s">
        <v>115</v>
      </c>
      <c r="B13" s="78">
        <v>1</v>
      </c>
      <c r="C13" s="79" t="s">
        <v>116</v>
      </c>
      <c r="D13" s="61" t="s">
        <v>119</v>
      </c>
      <c r="E13" s="66" t="s">
        <v>46</v>
      </c>
      <c r="F13" s="61">
        <v>1.5151515151515151</v>
      </c>
      <c r="G13" s="61">
        <v>18.518518518518519</v>
      </c>
      <c r="H13" s="61">
        <v>5.1282051282051277</v>
      </c>
      <c r="J13" s="7"/>
      <c r="K13" s="7"/>
      <c r="L13" s="7"/>
    </row>
    <row r="14" spans="1:14" x14ac:dyDescent="0.45">
      <c r="A14" s="77" t="s">
        <v>115</v>
      </c>
      <c r="B14" s="78">
        <v>1</v>
      </c>
      <c r="C14" s="79" t="s">
        <v>116</v>
      </c>
      <c r="D14" s="61" t="s">
        <v>120</v>
      </c>
      <c r="E14" s="66" t="s">
        <v>47</v>
      </c>
      <c r="F14" s="61">
        <v>6.0606060606060606</v>
      </c>
      <c r="G14" s="61">
        <v>74.074074074074076</v>
      </c>
      <c r="H14" s="61">
        <v>20.512820512820511</v>
      </c>
      <c r="J14" s="7"/>
      <c r="K14" s="7"/>
      <c r="L14" s="7"/>
    </row>
    <row r="15" spans="1:14" x14ac:dyDescent="0.45">
      <c r="A15" s="77" t="s">
        <v>115</v>
      </c>
      <c r="B15" s="78">
        <v>1</v>
      </c>
      <c r="C15" s="79" t="s">
        <v>116</v>
      </c>
      <c r="D15" s="61" t="s">
        <v>1</v>
      </c>
      <c r="E15" s="66" t="s">
        <v>4</v>
      </c>
      <c r="F15" s="61">
        <v>7.5757575757575761</v>
      </c>
      <c r="G15" s="61">
        <v>92.592592592592595</v>
      </c>
      <c r="H15" s="61">
        <v>25.641025641025642</v>
      </c>
      <c r="J15" s="7"/>
      <c r="K15" s="7"/>
      <c r="L15" s="7"/>
    </row>
    <row r="16" spans="1:14" x14ac:dyDescent="0.45">
      <c r="D16" s="1"/>
      <c r="E16" s="2"/>
      <c r="F16" s="5"/>
      <c r="G16" s="6"/>
      <c r="H16" s="6"/>
      <c r="J16" s="7" t="s">
        <v>43</v>
      </c>
      <c r="K16" s="7" t="s">
        <v>42</v>
      </c>
      <c r="L16" s="7" t="s">
        <v>42</v>
      </c>
    </row>
    <row r="17" spans="1:8" x14ac:dyDescent="0.45">
      <c r="D17" s="1"/>
      <c r="E17" s="2"/>
      <c r="F17" s="5"/>
      <c r="G17" s="6"/>
      <c r="H17" s="6"/>
    </row>
    <row r="18" spans="1:8" x14ac:dyDescent="0.45">
      <c r="A18" s="70"/>
      <c r="B18" s="70"/>
      <c r="C18" s="70"/>
      <c r="D18" s="14" t="s">
        <v>112</v>
      </c>
      <c r="E18" s="12"/>
      <c r="F18" s="13"/>
      <c r="G18" s="10"/>
      <c r="H18" s="10"/>
    </row>
    <row r="19" spans="1:8" x14ac:dyDescent="0.45">
      <c r="A19" s="79" t="s">
        <v>122</v>
      </c>
      <c r="B19" s="78">
        <v>2</v>
      </c>
      <c r="C19" s="79" t="s">
        <v>123</v>
      </c>
      <c r="D19" s="61" t="s">
        <v>88</v>
      </c>
      <c r="E19" s="66" t="s">
        <v>4</v>
      </c>
      <c r="F19" s="61">
        <v>41.322314049586772</v>
      </c>
      <c r="G19" s="61">
        <v>505.05050505050502</v>
      </c>
      <c r="H19" s="61">
        <v>139.86013986013984</v>
      </c>
    </row>
    <row r="20" spans="1:8" x14ac:dyDescent="0.45">
      <c r="A20" s="77" t="s">
        <v>124</v>
      </c>
      <c r="B20" s="78">
        <v>2</v>
      </c>
      <c r="C20" s="79" t="s">
        <v>125</v>
      </c>
      <c r="D20" s="61" t="s">
        <v>89</v>
      </c>
      <c r="E20" s="66" t="s">
        <v>4</v>
      </c>
      <c r="F20" s="61">
        <v>4.5454545454545459</v>
      </c>
      <c r="G20" s="61">
        <v>55.555555555555557</v>
      </c>
      <c r="H20" s="61">
        <v>15.384615384615385</v>
      </c>
    </row>
    <row r="21" spans="1:8" x14ac:dyDescent="0.45">
      <c r="A21" s="77" t="s">
        <v>124</v>
      </c>
      <c r="B21" s="78">
        <v>2</v>
      </c>
      <c r="C21" s="79" t="s">
        <v>125</v>
      </c>
      <c r="D21" s="61" t="s">
        <v>90</v>
      </c>
      <c r="E21" s="66" t="s">
        <v>4</v>
      </c>
      <c r="F21" s="61">
        <v>4.5454545454545459</v>
      </c>
      <c r="G21" s="61">
        <v>55.555555555555557</v>
      </c>
      <c r="H21" s="61">
        <v>15.384615384615385</v>
      </c>
    </row>
    <row r="22" spans="1:8" x14ac:dyDescent="0.45">
      <c r="A22" s="77" t="s">
        <v>126</v>
      </c>
      <c r="B22" s="78">
        <v>2</v>
      </c>
      <c r="C22" s="79" t="s">
        <v>127</v>
      </c>
      <c r="D22" s="61" t="s">
        <v>85</v>
      </c>
      <c r="E22" s="66" t="s">
        <v>108</v>
      </c>
      <c r="F22" s="61">
        <v>30.303030303030305</v>
      </c>
      <c r="G22" s="61">
        <v>370.37037037037038</v>
      </c>
      <c r="H22" s="61">
        <v>102.56410256410257</v>
      </c>
    </row>
    <row r="23" spans="1:8" x14ac:dyDescent="0.45">
      <c r="A23" s="77" t="s">
        <v>126</v>
      </c>
      <c r="B23" s="78">
        <v>2</v>
      </c>
      <c r="C23" s="79" t="s">
        <v>127</v>
      </c>
      <c r="D23" s="61" t="s">
        <v>85</v>
      </c>
      <c r="E23" s="66" t="s">
        <v>109</v>
      </c>
      <c r="F23" s="61">
        <v>75.757575757575765</v>
      </c>
      <c r="G23" s="61">
        <v>925.92592592592598</v>
      </c>
      <c r="H23" s="61">
        <v>256.41025641025641</v>
      </c>
    </row>
    <row r="24" spans="1:8" x14ac:dyDescent="0.45">
      <c r="A24" s="77" t="s">
        <v>126</v>
      </c>
      <c r="B24" s="78">
        <v>2</v>
      </c>
      <c r="C24" s="79" t="s">
        <v>127</v>
      </c>
      <c r="D24" s="61" t="s">
        <v>85</v>
      </c>
      <c r="E24" s="66" t="s">
        <v>4</v>
      </c>
      <c r="F24" s="61">
        <v>151.51515151515153</v>
      </c>
      <c r="G24" s="61">
        <v>1851.851851851852</v>
      </c>
      <c r="H24" s="61">
        <v>512.82051282051282</v>
      </c>
    </row>
    <row r="25" spans="1:8" x14ac:dyDescent="0.45">
      <c r="A25" s="77" t="s">
        <v>126</v>
      </c>
      <c r="B25" s="78">
        <v>2</v>
      </c>
      <c r="C25" s="79" t="s">
        <v>127</v>
      </c>
      <c r="D25" s="61" t="s">
        <v>86</v>
      </c>
      <c r="E25" s="66" t="s">
        <v>4</v>
      </c>
      <c r="F25" s="61">
        <v>37.878787878787882</v>
      </c>
      <c r="G25" s="61">
        <v>462.96296296296299</v>
      </c>
      <c r="H25" s="61">
        <v>128.2051282051282</v>
      </c>
    </row>
    <row r="26" spans="1:8" x14ac:dyDescent="0.45">
      <c r="A26" s="77" t="s">
        <v>126</v>
      </c>
      <c r="B26" s="78">
        <v>2</v>
      </c>
      <c r="C26" s="79" t="s">
        <v>128</v>
      </c>
      <c r="D26" s="61" t="s">
        <v>101</v>
      </c>
      <c r="E26" s="66" t="s">
        <v>106</v>
      </c>
      <c r="F26" s="61">
        <v>41.322314049586772</v>
      </c>
      <c r="G26" s="61">
        <v>505.05050505050502</v>
      </c>
      <c r="H26" s="61">
        <v>139.86013986013984</v>
      </c>
    </row>
    <row r="27" spans="1:8" x14ac:dyDescent="0.45">
      <c r="A27" s="77" t="s">
        <v>129</v>
      </c>
      <c r="B27" s="78">
        <v>2</v>
      </c>
      <c r="C27" s="79" t="s">
        <v>130</v>
      </c>
      <c r="D27" s="61" t="s">
        <v>95</v>
      </c>
      <c r="E27" s="66" t="s">
        <v>110</v>
      </c>
      <c r="F27" s="61">
        <v>18.939393939393941</v>
      </c>
      <c r="G27" s="61">
        <v>231.4814814814815</v>
      </c>
      <c r="H27" s="61">
        <v>64.102564102564102</v>
      </c>
    </row>
    <row r="28" spans="1:8" x14ac:dyDescent="0.45">
      <c r="A28" s="77" t="s">
        <v>129</v>
      </c>
      <c r="B28" s="78">
        <v>2</v>
      </c>
      <c r="C28" s="79" t="s">
        <v>131</v>
      </c>
      <c r="D28" s="61" t="s">
        <v>87</v>
      </c>
      <c r="E28" s="66" t="s">
        <v>4</v>
      </c>
      <c r="F28" s="61">
        <v>61.363636363636367</v>
      </c>
      <c r="G28" s="61">
        <v>750</v>
      </c>
      <c r="H28" s="61">
        <v>207.69230769230768</v>
      </c>
    </row>
    <row r="29" spans="1:8" x14ac:dyDescent="0.45">
      <c r="A29" s="77" t="s">
        <v>129</v>
      </c>
      <c r="B29" s="78">
        <v>2</v>
      </c>
      <c r="C29" s="79" t="s">
        <v>131</v>
      </c>
      <c r="D29" s="61" t="s">
        <v>87</v>
      </c>
      <c r="E29" s="66" t="s">
        <v>106</v>
      </c>
      <c r="F29" s="61">
        <v>153.40909090909091</v>
      </c>
      <c r="G29" s="61">
        <v>1875</v>
      </c>
      <c r="H29" s="61">
        <v>519.23076923076928</v>
      </c>
    </row>
    <row r="30" spans="1:8" x14ac:dyDescent="0.45">
      <c r="A30" s="77" t="s">
        <v>129</v>
      </c>
      <c r="B30" s="78">
        <v>2</v>
      </c>
      <c r="C30" s="79" t="s">
        <v>132</v>
      </c>
      <c r="D30" s="3" t="s">
        <v>133</v>
      </c>
      <c r="E30" s="66" t="s">
        <v>106</v>
      </c>
      <c r="F30" s="61">
        <v>15.151515151515152</v>
      </c>
      <c r="G30" s="61">
        <v>185.18518518518519</v>
      </c>
      <c r="H30" s="61">
        <v>51.282051282051285</v>
      </c>
    </row>
    <row r="31" spans="1:8" x14ac:dyDescent="0.45">
      <c r="A31" s="77" t="s">
        <v>129</v>
      </c>
      <c r="B31" s="78">
        <v>2</v>
      </c>
      <c r="C31" s="79" t="s">
        <v>132</v>
      </c>
      <c r="D31" s="3" t="s">
        <v>133</v>
      </c>
      <c r="E31" s="66" t="s">
        <v>107</v>
      </c>
      <c r="F31" s="61">
        <v>30.303030303030305</v>
      </c>
      <c r="G31" s="61">
        <v>370.37037037037038</v>
      </c>
      <c r="H31" s="61">
        <v>102.56410256410257</v>
      </c>
    </row>
    <row r="32" spans="1:8" x14ac:dyDescent="0.45">
      <c r="A32" s="77" t="s">
        <v>129</v>
      </c>
      <c r="B32" s="78">
        <v>2</v>
      </c>
      <c r="C32" s="79" t="s">
        <v>134</v>
      </c>
      <c r="D32" s="61" t="s">
        <v>84</v>
      </c>
      <c r="E32" s="66" t="s">
        <v>106</v>
      </c>
      <c r="F32" s="61">
        <v>15.151515151515152</v>
      </c>
      <c r="G32" s="61">
        <v>185.18518518518519</v>
      </c>
      <c r="H32" s="61">
        <v>51.282051282051285</v>
      </c>
    </row>
    <row r="33" spans="1:8" x14ac:dyDescent="0.45">
      <c r="A33" s="77" t="s">
        <v>129</v>
      </c>
      <c r="B33" s="78">
        <v>2</v>
      </c>
      <c r="C33" s="79" t="s">
        <v>134</v>
      </c>
      <c r="D33" s="61" t="s">
        <v>92</v>
      </c>
      <c r="E33" s="66" t="s">
        <v>106</v>
      </c>
      <c r="F33" s="61">
        <v>15.151515151515152</v>
      </c>
      <c r="G33" s="61">
        <v>185.18518518518519</v>
      </c>
      <c r="H33" s="61">
        <v>51.282051282051285</v>
      </c>
    </row>
    <row r="34" spans="1:8" x14ac:dyDescent="0.45">
      <c r="A34" s="77" t="s">
        <v>129</v>
      </c>
      <c r="B34" s="78">
        <v>2</v>
      </c>
      <c r="C34" s="79" t="s">
        <v>134</v>
      </c>
      <c r="D34" s="61" t="s">
        <v>93</v>
      </c>
      <c r="E34" s="66" t="s">
        <v>106</v>
      </c>
      <c r="F34" s="61">
        <v>15.151515151515152</v>
      </c>
      <c r="G34" s="61">
        <v>185.18518518518519</v>
      </c>
      <c r="H34" s="61">
        <v>51.282051282051285</v>
      </c>
    </row>
    <row r="35" spans="1:8" x14ac:dyDescent="0.45">
      <c r="A35" s="77" t="s">
        <v>129</v>
      </c>
      <c r="B35" s="78">
        <v>2</v>
      </c>
      <c r="C35" s="79" t="s">
        <v>134</v>
      </c>
      <c r="D35" s="62" t="s">
        <v>94</v>
      </c>
      <c r="E35" s="66" t="s">
        <v>106</v>
      </c>
      <c r="F35" s="61">
        <v>15.151515151515152</v>
      </c>
      <c r="G35" s="61">
        <v>185.18518518518519</v>
      </c>
      <c r="H35" s="61">
        <v>51.282051282051285</v>
      </c>
    </row>
    <row r="36" spans="1:8" x14ac:dyDescent="0.45">
      <c r="A36" s="77" t="s">
        <v>129</v>
      </c>
      <c r="B36" s="78">
        <v>2</v>
      </c>
      <c r="C36" s="79" t="s">
        <v>134</v>
      </c>
      <c r="D36" s="61" t="s">
        <v>96</v>
      </c>
      <c r="E36" s="66" t="s">
        <v>106</v>
      </c>
      <c r="F36" s="61">
        <v>15.151515151515152</v>
      </c>
      <c r="G36" s="61">
        <v>185.18518518518519</v>
      </c>
      <c r="H36" s="61">
        <v>51.282051282051285</v>
      </c>
    </row>
    <row r="37" spans="1:8" x14ac:dyDescent="0.45">
      <c r="A37" s="77" t="s">
        <v>129</v>
      </c>
      <c r="B37" s="78">
        <v>2</v>
      </c>
      <c r="C37" s="79" t="s">
        <v>134</v>
      </c>
      <c r="D37" s="61" t="s">
        <v>97</v>
      </c>
      <c r="E37" s="66" t="s">
        <v>106</v>
      </c>
      <c r="F37" s="61">
        <v>15.151515151515152</v>
      </c>
      <c r="G37" s="61">
        <v>185.18518518518519</v>
      </c>
      <c r="H37" s="61">
        <v>51.282051282051285</v>
      </c>
    </row>
    <row r="38" spans="1:8" x14ac:dyDescent="0.45">
      <c r="A38" s="77" t="s">
        <v>129</v>
      </c>
      <c r="B38" s="78">
        <v>2</v>
      </c>
      <c r="C38" s="79" t="s">
        <v>135</v>
      </c>
      <c r="D38" s="61" t="s">
        <v>98</v>
      </c>
      <c r="E38" s="66" t="s">
        <v>106</v>
      </c>
      <c r="F38" s="61">
        <v>50.881953867028493</v>
      </c>
      <c r="G38" s="61">
        <v>621.89054726368158</v>
      </c>
      <c r="H38" s="61">
        <v>172.21584385763489</v>
      </c>
    </row>
    <row r="39" spans="1:8" x14ac:dyDescent="0.45">
      <c r="A39" s="77" t="s">
        <v>129</v>
      </c>
      <c r="B39" s="78">
        <v>2</v>
      </c>
      <c r="C39" s="79" t="s">
        <v>135</v>
      </c>
      <c r="D39" s="61" t="s">
        <v>98</v>
      </c>
      <c r="E39" s="66" t="s">
        <v>4</v>
      </c>
      <c r="F39" s="61">
        <v>20.3527815468114</v>
      </c>
      <c r="G39" s="61">
        <v>248.75621890547265</v>
      </c>
      <c r="H39" s="61">
        <v>68.886337543053969</v>
      </c>
    </row>
    <row r="40" spans="1:8" x14ac:dyDescent="0.45">
      <c r="A40" s="77" t="s">
        <v>136</v>
      </c>
      <c r="B40" s="78">
        <v>2</v>
      </c>
      <c r="C40" s="79" t="s">
        <v>137</v>
      </c>
      <c r="D40" s="61" t="s">
        <v>83</v>
      </c>
      <c r="E40" s="66" t="s">
        <v>4</v>
      </c>
      <c r="F40" s="61">
        <v>6.8352699931647294</v>
      </c>
      <c r="G40" s="61">
        <v>44.444444444444443</v>
      </c>
      <c r="H40" s="61">
        <v>23.134759976865237</v>
      </c>
    </row>
    <row r="41" spans="1:8" x14ac:dyDescent="0.45">
      <c r="A41" s="77" t="s">
        <v>136</v>
      </c>
      <c r="B41" s="78">
        <v>2</v>
      </c>
      <c r="C41" s="79" t="s">
        <v>137</v>
      </c>
      <c r="D41" s="61" t="s">
        <v>83</v>
      </c>
      <c r="E41" s="66" t="s">
        <v>106</v>
      </c>
      <c r="F41" s="61">
        <v>17.088174982911823</v>
      </c>
      <c r="G41" s="61">
        <v>111.11111111111111</v>
      </c>
      <c r="H41" s="61">
        <v>57.836899942163093</v>
      </c>
    </row>
    <row r="42" spans="1:8" x14ac:dyDescent="0.45">
      <c r="A42" s="77" t="s">
        <v>136</v>
      </c>
      <c r="B42" s="78">
        <v>2</v>
      </c>
      <c r="C42" s="79" t="s">
        <v>137</v>
      </c>
      <c r="D42" s="61" t="s">
        <v>83</v>
      </c>
      <c r="E42" s="66" t="s">
        <v>107</v>
      </c>
      <c r="F42" s="61">
        <v>34.176349965823647</v>
      </c>
      <c r="G42" s="61">
        <v>222.22222222222223</v>
      </c>
      <c r="H42" s="61">
        <v>115.67379988432619</v>
      </c>
    </row>
    <row r="43" spans="1:8" x14ac:dyDescent="0.45">
      <c r="A43" s="77" t="s">
        <v>136</v>
      </c>
      <c r="B43" s="78">
        <v>2</v>
      </c>
      <c r="C43" s="79" t="s">
        <v>137</v>
      </c>
      <c r="D43" s="61" t="s">
        <v>91</v>
      </c>
      <c r="E43" s="66" t="s">
        <v>107</v>
      </c>
      <c r="F43" s="61">
        <v>34.176349965823647</v>
      </c>
      <c r="G43" s="61">
        <v>222.22222222222223</v>
      </c>
      <c r="H43" s="61">
        <v>115.67379988432619</v>
      </c>
    </row>
    <row r="44" spans="1:8" x14ac:dyDescent="0.45">
      <c r="A44" s="77" t="s">
        <v>136</v>
      </c>
      <c r="B44" s="78">
        <v>2</v>
      </c>
      <c r="C44" s="79" t="s">
        <v>137</v>
      </c>
      <c r="D44" s="3" t="s">
        <v>138</v>
      </c>
      <c r="E44" s="66" t="s">
        <v>4</v>
      </c>
      <c r="F44" s="61">
        <v>6.8352699931647294</v>
      </c>
      <c r="G44" s="61">
        <v>44.444444444444443</v>
      </c>
      <c r="H44" s="61">
        <v>23.134759976865237</v>
      </c>
    </row>
    <row r="45" spans="1:8" x14ac:dyDescent="0.45">
      <c r="A45" s="77" t="s">
        <v>136</v>
      </c>
      <c r="B45" s="78">
        <v>2</v>
      </c>
      <c r="C45" s="79" t="s">
        <v>137</v>
      </c>
      <c r="D45" s="3" t="s">
        <v>138</v>
      </c>
      <c r="E45" s="66" t="s">
        <v>106</v>
      </c>
      <c r="F45" s="61">
        <v>17.088174982911823</v>
      </c>
      <c r="G45" s="61">
        <v>111.11111111111111</v>
      </c>
      <c r="H45" s="61">
        <v>57.836899942163093</v>
      </c>
    </row>
    <row r="46" spans="1:8" x14ac:dyDescent="0.45">
      <c r="A46" s="77" t="s">
        <v>136</v>
      </c>
      <c r="B46" s="78">
        <v>2</v>
      </c>
      <c r="C46" s="79" t="s">
        <v>137</v>
      </c>
      <c r="D46" s="3" t="s">
        <v>138</v>
      </c>
      <c r="E46" s="66" t="s">
        <v>107</v>
      </c>
      <c r="F46" s="61">
        <v>34.176349965823647</v>
      </c>
      <c r="G46" s="61">
        <v>222.22222222222223</v>
      </c>
      <c r="H46" s="61">
        <v>115.67379988432619</v>
      </c>
    </row>
    <row r="47" spans="1:8" x14ac:dyDescent="0.45">
      <c r="A47" s="77" t="s">
        <v>136</v>
      </c>
      <c r="B47" s="78">
        <v>2</v>
      </c>
      <c r="C47" s="79" t="s">
        <v>137</v>
      </c>
      <c r="D47" s="61" t="s">
        <v>99</v>
      </c>
      <c r="E47" s="66" t="s">
        <v>4</v>
      </c>
      <c r="F47" s="61">
        <v>6.8352699931647294</v>
      </c>
      <c r="G47" s="61">
        <v>44.444444444444443</v>
      </c>
      <c r="H47" s="61">
        <v>23.134759976865237</v>
      </c>
    </row>
    <row r="48" spans="1:8" x14ac:dyDescent="0.45">
      <c r="A48" s="77" t="s">
        <v>136</v>
      </c>
      <c r="B48" s="78">
        <v>2</v>
      </c>
      <c r="C48" s="79" t="s">
        <v>137</v>
      </c>
      <c r="D48" s="61" t="s">
        <v>99</v>
      </c>
      <c r="E48" s="66" t="s">
        <v>106</v>
      </c>
      <c r="F48" s="61">
        <v>17.088174982911823</v>
      </c>
      <c r="G48" s="61">
        <v>111.11111111111111</v>
      </c>
      <c r="H48" s="61">
        <v>57.836899942163093</v>
      </c>
    </row>
    <row r="49" spans="1:9" x14ac:dyDescent="0.45">
      <c r="A49" s="77" t="s">
        <v>136</v>
      </c>
      <c r="B49" s="78">
        <v>2</v>
      </c>
      <c r="C49" s="79" t="s">
        <v>137</v>
      </c>
      <c r="D49" s="61" t="s">
        <v>99</v>
      </c>
      <c r="E49" s="66" t="s">
        <v>107</v>
      </c>
      <c r="F49" s="61">
        <v>34.176349965823647</v>
      </c>
      <c r="G49" s="61">
        <v>222.22222222222223</v>
      </c>
      <c r="H49" s="61">
        <v>115.67379988432619</v>
      </c>
    </row>
    <row r="50" spans="1:9" x14ac:dyDescent="0.45">
      <c r="A50" s="77" t="s">
        <v>136</v>
      </c>
      <c r="B50" s="78">
        <v>2</v>
      </c>
      <c r="C50" s="79" t="s">
        <v>137</v>
      </c>
      <c r="D50" s="61" t="s">
        <v>100</v>
      </c>
      <c r="E50" s="66" t="s">
        <v>106</v>
      </c>
      <c r="F50" s="61">
        <v>17.088174982911823</v>
      </c>
      <c r="G50" s="61">
        <v>111.11111111111111</v>
      </c>
      <c r="H50" s="61">
        <v>57.836899942163093</v>
      </c>
    </row>
    <row r="51" spans="1:9" x14ac:dyDescent="0.45">
      <c r="A51" s="77" t="s">
        <v>139</v>
      </c>
      <c r="B51" s="78">
        <v>3</v>
      </c>
      <c r="C51" s="79" t="s">
        <v>140</v>
      </c>
      <c r="D51" s="3" t="s">
        <v>141</v>
      </c>
      <c r="E51" s="66" t="s">
        <v>109</v>
      </c>
      <c r="F51" s="61">
        <v>9.0909090909090917</v>
      </c>
      <c r="G51" s="61">
        <v>111.11111111111111</v>
      </c>
      <c r="H51" s="61">
        <v>30.76923076923077</v>
      </c>
    </row>
    <row r="52" spans="1:9" x14ac:dyDescent="0.45">
      <c r="A52" s="77" t="s">
        <v>139</v>
      </c>
      <c r="B52" s="78">
        <v>3</v>
      </c>
      <c r="C52" s="79" t="s">
        <v>140</v>
      </c>
      <c r="D52" s="3" t="s">
        <v>141</v>
      </c>
      <c r="E52" s="66" t="s">
        <v>4</v>
      </c>
      <c r="F52" s="61">
        <v>18.181818181818183</v>
      </c>
      <c r="G52" s="61">
        <v>222.22222222222223</v>
      </c>
      <c r="H52" s="61">
        <v>61.53846153846154</v>
      </c>
    </row>
    <row r="53" spans="1:9" x14ac:dyDescent="0.45">
      <c r="A53" s="77" t="s">
        <v>139</v>
      </c>
      <c r="B53" s="78">
        <v>3</v>
      </c>
      <c r="C53" s="79" t="s">
        <v>140</v>
      </c>
      <c r="D53" s="3" t="s">
        <v>141</v>
      </c>
      <c r="E53" s="66" t="s">
        <v>106</v>
      </c>
      <c r="F53" s="61">
        <v>45.454545454545453</v>
      </c>
      <c r="G53" s="61">
        <v>555.55555555555554</v>
      </c>
      <c r="H53" s="61">
        <v>153.84615384615384</v>
      </c>
    </row>
    <row r="54" spans="1:9" x14ac:dyDescent="0.45">
      <c r="A54" s="77" t="s">
        <v>139</v>
      </c>
      <c r="B54" s="78">
        <v>3</v>
      </c>
      <c r="C54" s="79" t="s">
        <v>140</v>
      </c>
      <c r="D54" s="3" t="s">
        <v>141</v>
      </c>
      <c r="E54" s="66" t="s">
        <v>109</v>
      </c>
      <c r="F54" s="61">
        <v>9.0909090909090917</v>
      </c>
      <c r="G54" s="61">
        <v>111.11111111111111</v>
      </c>
      <c r="H54" s="61">
        <v>30.76923076923077</v>
      </c>
    </row>
    <row r="55" spans="1:9" x14ac:dyDescent="0.45">
      <c r="A55" s="77" t="s">
        <v>139</v>
      </c>
      <c r="B55" s="78">
        <v>3</v>
      </c>
      <c r="C55" s="79" t="s">
        <v>140</v>
      </c>
      <c r="D55" s="61" t="s">
        <v>104</v>
      </c>
      <c r="E55" s="66" t="s">
        <v>4</v>
      </c>
      <c r="F55" s="61">
        <v>18.181818181818183</v>
      </c>
      <c r="G55" s="61">
        <v>222.22222222222223</v>
      </c>
      <c r="H55" s="61">
        <v>61.53846153846154</v>
      </c>
    </row>
    <row r="56" spans="1:9" x14ac:dyDescent="0.45">
      <c r="A56" s="77" t="s">
        <v>139</v>
      </c>
      <c r="B56" s="78">
        <v>3</v>
      </c>
      <c r="C56" s="79" t="s">
        <v>140</v>
      </c>
      <c r="D56" s="61" t="s">
        <v>104</v>
      </c>
      <c r="E56" s="66" t="s">
        <v>106</v>
      </c>
      <c r="F56" s="61">
        <v>45.454545454545453</v>
      </c>
      <c r="G56" s="61">
        <v>555.55555555555554</v>
      </c>
      <c r="H56" s="61">
        <v>153.84615384615384</v>
      </c>
    </row>
    <row r="57" spans="1:9" x14ac:dyDescent="0.45">
      <c r="A57" s="77" t="s">
        <v>142</v>
      </c>
      <c r="B57" s="78">
        <v>3</v>
      </c>
      <c r="C57" s="79" t="s">
        <v>143</v>
      </c>
      <c r="D57" s="3" t="s">
        <v>144</v>
      </c>
      <c r="E57" s="66" t="s">
        <v>106</v>
      </c>
      <c r="F57" s="61">
        <v>38.52080123266564</v>
      </c>
      <c r="G57" s="61">
        <v>106.02205258693809</v>
      </c>
      <c r="H57" s="61">
        <v>130.3780964797914</v>
      </c>
    </row>
    <row r="58" spans="1:9" x14ac:dyDescent="0.45">
      <c r="A58" s="77" t="s">
        <v>142</v>
      </c>
      <c r="B58" s="78">
        <v>3</v>
      </c>
      <c r="C58" s="79" t="s">
        <v>143</v>
      </c>
      <c r="D58" s="3" t="s">
        <v>144</v>
      </c>
      <c r="E58" s="66" t="s">
        <v>107</v>
      </c>
      <c r="F58" s="61">
        <v>77.04160246533128</v>
      </c>
      <c r="G58" s="61">
        <v>212.04410517387618</v>
      </c>
      <c r="H58" s="61">
        <v>260.75619295958279</v>
      </c>
      <c r="I58" s="25"/>
    </row>
    <row r="59" spans="1:9" x14ac:dyDescent="0.45">
      <c r="A59" s="77" t="s">
        <v>142</v>
      </c>
      <c r="B59" s="78">
        <v>3</v>
      </c>
      <c r="C59" s="79" t="s">
        <v>143</v>
      </c>
      <c r="D59" s="3" t="s">
        <v>145</v>
      </c>
      <c r="E59" s="66" t="s">
        <v>4</v>
      </c>
      <c r="F59" s="61">
        <v>7.704160246533128</v>
      </c>
      <c r="G59" s="61">
        <v>21.204410517387615</v>
      </c>
      <c r="H59" s="61">
        <v>26.07561929595828</v>
      </c>
      <c r="I59" s="25"/>
    </row>
    <row r="60" spans="1:9" x14ac:dyDescent="0.45">
      <c r="A60" s="77" t="s">
        <v>142</v>
      </c>
      <c r="B60" s="78">
        <v>3</v>
      </c>
      <c r="C60" s="79" t="s">
        <v>143</v>
      </c>
      <c r="D60" s="3" t="s">
        <v>145</v>
      </c>
      <c r="E60" s="66" t="s">
        <v>106</v>
      </c>
      <c r="F60" s="61">
        <v>19.26040061633282</v>
      </c>
      <c r="G60" s="61">
        <v>53.011026293469044</v>
      </c>
      <c r="H60" s="61">
        <v>65.189048239895698</v>
      </c>
      <c r="I60" s="25"/>
    </row>
    <row r="61" spans="1:9" x14ac:dyDescent="0.45">
      <c r="A61" s="77" t="s">
        <v>142</v>
      </c>
      <c r="B61" s="78">
        <v>3</v>
      </c>
      <c r="C61" s="79" t="s">
        <v>143</v>
      </c>
      <c r="D61" s="3" t="s">
        <v>145</v>
      </c>
      <c r="E61" s="66" t="s">
        <v>107</v>
      </c>
      <c r="F61" s="61">
        <v>38.52080123266564</v>
      </c>
      <c r="G61" s="61">
        <v>106.02205258693809</v>
      </c>
      <c r="H61" s="61">
        <v>130.3780964797914</v>
      </c>
      <c r="I61" s="25"/>
    </row>
    <row r="62" spans="1:9" x14ac:dyDescent="0.45">
      <c r="A62" s="77" t="s">
        <v>142</v>
      </c>
      <c r="B62" s="78">
        <v>3</v>
      </c>
      <c r="C62" s="79" t="s">
        <v>146</v>
      </c>
      <c r="D62" s="61" t="s">
        <v>102</v>
      </c>
      <c r="E62" s="66" t="s">
        <v>106</v>
      </c>
      <c r="F62" s="61">
        <v>38.52080123266564</v>
      </c>
      <c r="G62" s="61">
        <v>106.02205258693809</v>
      </c>
      <c r="H62" s="61">
        <v>130.3780964797914</v>
      </c>
      <c r="I62" s="25"/>
    </row>
    <row r="63" spans="1:9" x14ac:dyDescent="0.45">
      <c r="A63" s="77" t="s">
        <v>142</v>
      </c>
      <c r="B63" s="78">
        <v>3</v>
      </c>
      <c r="C63" s="79" t="s">
        <v>146</v>
      </c>
      <c r="D63" s="61" t="s">
        <v>103</v>
      </c>
      <c r="E63" s="66" t="s">
        <v>106</v>
      </c>
      <c r="F63" s="61">
        <v>38.52080123266564</v>
      </c>
      <c r="G63" s="61">
        <v>106.02205258693809</v>
      </c>
      <c r="H63" s="61">
        <v>130.3780964797914</v>
      </c>
      <c r="I63" s="25"/>
    </row>
    <row r="64" spans="1:9" x14ac:dyDescent="0.45">
      <c r="A64" s="77" t="s">
        <v>142</v>
      </c>
      <c r="B64" s="78">
        <v>3</v>
      </c>
      <c r="C64" s="79" t="s">
        <v>146</v>
      </c>
      <c r="D64" s="61" t="s">
        <v>103</v>
      </c>
      <c r="E64" s="66" t="s">
        <v>107</v>
      </c>
      <c r="F64" s="61">
        <v>77.04160246533128</v>
      </c>
      <c r="G64" s="61">
        <v>212.04410517387618</v>
      </c>
      <c r="H64" s="61">
        <v>260.75619295958279</v>
      </c>
      <c r="I64" s="25"/>
    </row>
    <row r="65" spans="1:15" x14ac:dyDescent="0.45">
      <c r="A65" s="77" t="s">
        <v>142</v>
      </c>
      <c r="B65" s="78">
        <v>3</v>
      </c>
      <c r="C65" s="79" t="s">
        <v>146</v>
      </c>
      <c r="D65" s="3" t="s">
        <v>147</v>
      </c>
      <c r="E65" s="66" t="s">
        <v>107</v>
      </c>
      <c r="F65" s="61">
        <v>115.5624036979969</v>
      </c>
      <c r="G65" s="61">
        <v>318.06615776081424</v>
      </c>
      <c r="H65" s="61">
        <v>391.13428943937413</v>
      </c>
      <c r="I65" s="25"/>
    </row>
    <row r="66" spans="1:15" x14ac:dyDescent="0.45">
      <c r="A66" s="77" t="s">
        <v>142</v>
      </c>
      <c r="B66" s="78">
        <v>3</v>
      </c>
      <c r="C66" s="79" t="s">
        <v>146</v>
      </c>
      <c r="D66" s="61" t="s">
        <v>105</v>
      </c>
      <c r="E66" s="66" t="s">
        <v>106</v>
      </c>
      <c r="F66" s="61">
        <v>38.52080123266564</v>
      </c>
      <c r="G66" s="61">
        <v>106.02205258693809</v>
      </c>
      <c r="H66" s="61">
        <v>130.3780964797914</v>
      </c>
      <c r="I66" s="25"/>
    </row>
    <row r="67" spans="1:15" x14ac:dyDescent="0.45">
      <c r="A67" s="77"/>
      <c r="B67" s="78"/>
      <c r="C67" s="79"/>
      <c r="D67" s="61"/>
      <c r="E67" s="66"/>
      <c r="F67" s="61"/>
      <c r="G67" s="61"/>
      <c r="H67" s="61"/>
      <c r="I67" s="25"/>
    </row>
    <row r="68" spans="1:15" x14ac:dyDescent="0.45">
      <c r="D68" s="1"/>
      <c r="E68" s="2"/>
      <c r="F68" s="5"/>
      <c r="G68" s="6"/>
      <c r="H68" s="6"/>
    </row>
    <row r="69" spans="1:15" ht="14" customHeight="1" x14ac:dyDescent="0.45">
      <c r="A69" s="70"/>
      <c r="B69" s="70"/>
      <c r="C69" s="70"/>
      <c r="D69" s="17" t="s">
        <v>111</v>
      </c>
      <c r="E69" s="60"/>
      <c r="F69" s="23"/>
      <c r="G69" s="16"/>
      <c r="H69" s="24"/>
    </row>
    <row r="70" spans="1:15" x14ac:dyDescent="0.45">
      <c r="A70" s="79" t="s">
        <v>148</v>
      </c>
      <c r="B70" s="78">
        <v>2</v>
      </c>
      <c r="C70" s="79" t="s">
        <v>149</v>
      </c>
      <c r="D70" s="61" t="s">
        <v>7</v>
      </c>
      <c r="E70" s="66" t="s">
        <v>55</v>
      </c>
      <c r="F70" s="61">
        <v>22.727272727272727</v>
      </c>
      <c r="G70" s="61">
        <v>277.77777777777777</v>
      </c>
      <c r="H70" s="61">
        <v>76.92307692307692</v>
      </c>
      <c r="I70" s="25"/>
      <c r="J70" s="27"/>
      <c r="L70" s="4"/>
      <c r="M70" s="3"/>
    </row>
    <row r="71" spans="1:15" x14ac:dyDescent="0.45">
      <c r="A71" s="79" t="s">
        <v>148</v>
      </c>
      <c r="B71" s="78">
        <v>2</v>
      </c>
      <c r="C71" s="79" t="s">
        <v>123</v>
      </c>
      <c r="D71" s="61" t="s">
        <v>8</v>
      </c>
      <c r="E71" s="66" t="s">
        <v>56</v>
      </c>
      <c r="F71" s="61">
        <v>18.18181818181818</v>
      </c>
      <c r="G71" s="61">
        <v>222.2222222222222</v>
      </c>
      <c r="H71" s="61">
        <v>61.538461538461533</v>
      </c>
      <c r="I71" s="25"/>
      <c r="J71" s="27"/>
      <c r="K71" s="5"/>
      <c r="L71" s="6"/>
      <c r="M71" s="5"/>
      <c r="O71" s="6"/>
    </row>
    <row r="72" spans="1:15" x14ac:dyDescent="0.45">
      <c r="A72" s="79" t="s">
        <v>148</v>
      </c>
      <c r="B72" s="78">
        <v>2</v>
      </c>
      <c r="C72" s="79" t="s">
        <v>123</v>
      </c>
      <c r="D72" s="61" t="s">
        <v>8</v>
      </c>
      <c r="E72" s="66" t="s">
        <v>57</v>
      </c>
      <c r="F72" s="61">
        <v>90.909090909090907</v>
      </c>
      <c r="G72" s="61">
        <v>1111.1111111111111</v>
      </c>
      <c r="H72" s="61">
        <v>307.69230769230768</v>
      </c>
      <c r="I72" s="25"/>
      <c r="J72" s="27"/>
      <c r="K72" s="5"/>
      <c r="L72" s="6"/>
      <c r="M72" s="5"/>
      <c r="O72" s="6"/>
    </row>
    <row r="73" spans="1:15" x14ac:dyDescent="0.45">
      <c r="A73" s="79" t="s">
        <v>148</v>
      </c>
      <c r="B73" s="80">
        <v>2</v>
      </c>
      <c r="C73" s="79" t="s">
        <v>123</v>
      </c>
      <c r="D73" s="67" t="s">
        <v>150</v>
      </c>
      <c r="E73" s="66" t="s">
        <v>52</v>
      </c>
      <c r="F73" s="61">
        <v>5.1652892561983466</v>
      </c>
      <c r="G73" s="61">
        <v>63.131313131313128</v>
      </c>
      <c r="H73" s="61">
        <v>17.48251748251748</v>
      </c>
      <c r="I73" s="25"/>
      <c r="J73" s="27"/>
      <c r="K73" s="5"/>
      <c r="L73" s="6"/>
      <c r="M73" s="5"/>
      <c r="O73" s="6"/>
    </row>
    <row r="74" spans="1:15" x14ac:dyDescent="0.45">
      <c r="A74" s="79" t="s">
        <v>148</v>
      </c>
      <c r="B74" s="80">
        <v>2</v>
      </c>
      <c r="C74" s="79" t="s">
        <v>123</v>
      </c>
      <c r="D74" s="67" t="s">
        <v>151</v>
      </c>
      <c r="E74" s="66" t="s">
        <v>52</v>
      </c>
      <c r="F74" s="61">
        <v>2.5826446280991733</v>
      </c>
      <c r="G74" s="61">
        <v>31.565656565656564</v>
      </c>
      <c r="H74" s="61">
        <v>8.7412587412587399</v>
      </c>
      <c r="I74" s="25"/>
      <c r="J74" s="27"/>
      <c r="K74" s="5"/>
      <c r="L74" s="6"/>
      <c r="M74" s="5"/>
      <c r="O74" s="6"/>
    </row>
    <row r="75" spans="1:15" x14ac:dyDescent="0.45">
      <c r="A75" s="79" t="s">
        <v>148</v>
      </c>
      <c r="B75" s="78">
        <v>2</v>
      </c>
      <c r="C75" s="79" t="s">
        <v>152</v>
      </c>
      <c r="D75" s="61" t="s">
        <v>10</v>
      </c>
      <c r="E75" s="66" t="s">
        <v>61</v>
      </c>
      <c r="F75" s="61">
        <v>20.681818181818183</v>
      </c>
      <c r="G75" s="61">
        <v>160.39199097574732</v>
      </c>
      <c r="H75" s="61">
        <v>70</v>
      </c>
      <c r="I75" s="25"/>
      <c r="J75" s="27"/>
      <c r="K75" s="5"/>
      <c r="L75" s="6"/>
      <c r="M75" s="5"/>
      <c r="O75" s="6"/>
    </row>
    <row r="76" spans="1:15" x14ac:dyDescent="0.45">
      <c r="A76" s="79" t="s">
        <v>148</v>
      </c>
      <c r="B76" s="78">
        <v>2</v>
      </c>
      <c r="C76" s="79" t="s">
        <v>152</v>
      </c>
      <c r="D76" s="61" t="s">
        <v>10</v>
      </c>
      <c r="E76" s="66" t="s">
        <v>53</v>
      </c>
      <c r="F76" s="61">
        <v>206.81818181818181</v>
      </c>
      <c r="G76" s="61">
        <v>1603.9199097574733</v>
      </c>
      <c r="H76" s="61">
        <v>700</v>
      </c>
      <c r="I76" s="25"/>
      <c r="J76" s="27"/>
      <c r="K76" s="5"/>
      <c r="L76" s="6"/>
      <c r="M76" s="5"/>
      <c r="O76" s="6"/>
    </row>
    <row r="77" spans="1:15" x14ac:dyDescent="0.45">
      <c r="A77" s="79" t="s">
        <v>148</v>
      </c>
      <c r="B77" s="78">
        <v>2</v>
      </c>
      <c r="C77" s="79" t="s">
        <v>152</v>
      </c>
      <c r="D77" s="61" t="s">
        <v>10</v>
      </c>
      <c r="E77" s="66" t="s">
        <v>49</v>
      </c>
      <c r="F77" s="61">
        <v>2068.181818181818</v>
      </c>
      <c r="G77" s="61">
        <v>16039.199097574734</v>
      </c>
      <c r="H77" s="61">
        <v>7000</v>
      </c>
      <c r="I77" s="25"/>
      <c r="J77" s="27"/>
      <c r="K77" s="5"/>
      <c r="L77" s="6"/>
      <c r="M77" s="5"/>
      <c r="O77" s="6"/>
    </row>
    <row r="78" spans="1:15" x14ac:dyDescent="0.45">
      <c r="A78" s="79" t="s">
        <v>148</v>
      </c>
      <c r="B78" s="78">
        <v>2</v>
      </c>
      <c r="C78" s="79" t="s">
        <v>152</v>
      </c>
      <c r="D78" s="61" t="s">
        <v>11</v>
      </c>
      <c r="E78" s="66" t="s">
        <v>61</v>
      </c>
      <c r="F78" s="61">
        <v>19.980727272727275</v>
      </c>
      <c r="G78" s="61">
        <v>154.95487873660466</v>
      </c>
      <c r="H78" s="61">
        <v>67.627076923076928</v>
      </c>
      <c r="I78" s="25"/>
      <c r="J78" s="27"/>
    </row>
    <row r="79" spans="1:15" x14ac:dyDescent="0.45">
      <c r="A79" s="79" t="s">
        <v>148</v>
      </c>
      <c r="B79" s="78">
        <v>2</v>
      </c>
      <c r="C79" s="79" t="s">
        <v>152</v>
      </c>
      <c r="D79" s="61" t="s">
        <v>11</v>
      </c>
      <c r="E79" s="66" t="s">
        <v>51</v>
      </c>
      <c r="F79" s="61">
        <v>79.922909090909101</v>
      </c>
      <c r="G79" s="61">
        <v>619.81951494641862</v>
      </c>
      <c r="H79" s="61">
        <v>270.50830769230771</v>
      </c>
      <c r="I79" s="25"/>
      <c r="J79" s="27"/>
    </row>
    <row r="80" spans="1:15" x14ac:dyDescent="0.45">
      <c r="A80" s="79" t="s">
        <v>148</v>
      </c>
      <c r="B80" s="78">
        <v>2</v>
      </c>
      <c r="C80" s="79" t="s">
        <v>152</v>
      </c>
      <c r="D80" s="61" t="s">
        <v>11</v>
      </c>
      <c r="E80" s="66" t="s">
        <v>53</v>
      </c>
      <c r="F80" s="61">
        <v>199.80727272727273</v>
      </c>
      <c r="G80" s="61">
        <v>1549.5487873660463</v>
      </c>
      <c r="H80" s="61">
        <v>676.27076923076925</v>
      </c>
      <c r="I80" s="25"/>
      <c r="J80" s="27"/>
    </row>
    <row r="81" spans="1:10" x14ac:dyDescent="0.45">
      <c r="A81" s="79" t="s">
        <v>148</v>
      </c>
      <c r="B81" s="78">
        <v>2</v>
      </c>
      <c r="C81" s="79" t="s">
        <v>152</v>
      </c>
      <c r="D81" s="61" t="s">
        <v>11</v>
      </c>
      <c r="E81" s="66" t="s">
        <v>49</v>
      </c>
      <c r="F81" s="61">
        <v>1998.0727272727272</v>
      </c>
      <c r="G81" s="61">
        <v>15495.487873660462</v>
      </c>
      <c r="H81" s="61">
        <v>6762.707692307692</v>
      </c>
      <c r="I81" s="25"/>
      <c r="J81" s="27"/>
    </row>
    <row r="82" spans="1:10" x14ac:dyDescent="0.45">
      <c r="A82" s="79" t="s">
        <v>148</v>
      </c>
      <c r="B82" s="78">
        <v>2</v>
      </c>
      <c r="C82" s="79" t="s">
        <v>152</v>
      </c>
      <c r="D82" s="3" t="s">
        <v>153</v>
      </c>
      <c r="E82" s="66" t="s">
        <v>61</v>
      </c>
      <c r="F82" s="61">
        <v>29.545454545454547</v>
      </c>
      <c r="G82" s="61">
        <v>229.13141567963905</v>
      </c>
      <c r="H82" s="61">
        <v>100</v>
      </c>
      <c r="I82" s="25"/>
      <c r="J82" s="27"/>
    </row>
    <row r="83" spans="1:10" x14ac:dyDescent="0.45">
      <c r="A83" s="79" t="s">
        <v>148</v>
      </c>
      <c r="B83" s="78">
        <v>2</v>
      </c>
      <c r="C83" s="79" t="s">
        <v>152</v>
      </c>
      <c r="D83" s="3" t="s">
        <v>153</v>
      </c>
      <c r="E83" s="66" t="s">
        <v>53</v>
      </c>
      <c r="F83" s="61">
        <v>295.45454545454544</v>
      </c>
      <c r="G83" s="61">
        <v>2291.3141567963903</v>
      </c>
      <c r="H83" s="61">
        <v>1000</v>
      </c>
      <c r="I83" s="25"/>
      <c r="J83" s="27"/>
    </row>
    <row r="84" spans="1:10" x14ac:dyDescent="0.45">
      <c r="A84" s="79" t="s">
        <v>148</v>
      </c>
      <c r="B84" s="78">
        <v>2</v>
      </c>
      <c r="C84" s="79" t="s">
        <v>152</v>
      </c>
      <c r="D84" s="3" t="s">
        <v>153</v>
      </c>
      <c r="E84" s="66" t="s">
        <v>49</v>
      </c>
      <c r="F84" s="61">
        <v>2954.5454545454545</v>
      </c>
      <c r="G84" s="61">
        <v>22913.141567963903</v>
      </c>
      <c r="H84" s="61">
        <v>10000</v>
      </c>
      <c r="I84" s="25"/>
      <c r="J84" s="27"/>
    </row>
    <row r="85" spans="1:10" x14ac:dyDescent="0.45">
      <c r="A85" s="79" t="s">
        <v>148</v>
      </c>
      <c r="B85" s="78">
        <v>2</v>
      </c>
      <c r="C85" s="79" t="s">
        <v>152</v>
      </c>
      <c r="D85" s="3" t="s">
        <v>154</v>
      </c>
      <c r="E85" s="66" t="s">
        <v>61</v>
      </c>
      <c r="F85" s="61">
        <v>29.545454545454547</v>
      </c>
      <c r="G85" s="61">
        <v>229.13141567963905</v>
      </c>
      <c r="H85" s="61">
        <v>100</v>
      </c>
      <c r="I85" s="25"/>
      <c r="J85" s="27"/>
    </row>
    <row r="86" spans="1:10" x14ac:dyDescent="0.45">
      <c r="A86" s="79" t="s">
        <v>148</v>
      </c>
      <c r="B86" s="78">
        <v>2</v>
      </c>
      <c r="C86" s="79" t="s">
        <v>152</v>
      </c>
      <c r="D86" s="3" t="s">
        <v>154</v>
      </c>
      <c r="E86" s="66" t="s">
        <v>53</v>
      </c>
      <c r="F86" s="61">
        <v>295.45454545454544</v>
      </c>
      <c r="G86" s="61">
        <v>2291.3141567963903</v>
      </c>
      <c r="H86" s="61">
        <v>1000</v>
      </c>
      <c r="I86" s="25"/>
      <c r="J86" s="27"/>
    </row>
    <row r="87" spans="1:10" x14ac:dyDescent="0.45">
      <c r="A87" s="79" t="s">
        <v>148</v>
      </c>
      <c r="B87" s="78">
        <v>2</v>
      </c>
      <c r="C87" s="79" t="s">
        <v>152</v>
      </c>
      <c r="D87" s="3" t="s">
        <v>154</v>
      </c>
      <c r="E87" s="66" t="s">
        <v>68</v>
      </c>
      <c r="F87" s="61">
        <v>1477.2727272727273</v>
      </c>
      <c r="G87" s="61">
        <v>11456.570783981952</v>
      </c>
      <c r="H87" s="61">
        <v>5000</v>
      </c>
      <c r="I87" s="25"/>
      <c r="J87" s="27"/>
    </row>
    <row r="88" spans="1:10" x14ac:dyDescent="0.45">
      <c r="A88" s="79" t="s">
        <v>148</v>
      </c>
      <c r="B88" s="78">
        <v>2</v>
      </c>
      <c r="C88" s="79" t="s">
        <v>152</v>
      </c>
      <c r="D88" s="3" t="s">
        <v>154</v>
      </c>
      <c r="E88" s="66" t="s">
        <v>49</v>
      </c>
      <c r="F88" s="61">
        <v>2954.5454545454545</v>
      </c>
      <c r="G88" s="61">
        <v>22913.141567963903</v>
      </c>
      <c r="H88" s="61">
        <v>10000</v>
      </c>
      <c r="I88" s="25"/>
      <c r="J88" s="27"/>
    </row>
    <row r="89" spans="1:10" x14ac:dyDescent="0.45">
      <c r="A89" s="79" t="s">
        <v>148</v>
      </c>
      <c r="B89" s="80">
        <v>2</v>
      </c>
      <c r="C89" s="79" t="s">
        <v>152</v>
      </c>
      <c r="D89" s="68" t="s">
        <v>155</v>
      </c>
      <c r="E89" s="66" t="s">
        <v>51</v>
      </c>
      <c r="F89" s="61">
        <v>118.18181818181819</v>
      </c>
      <c r="G89" s="61">
        <v>916.52566271855619</v>
      </c>
      <c r="H89" s="61">
        <v>400</v>
      </c>
      <c r="I89" s="25"/>
      <c r="J89" s="27"/>
    </row>
    <row r="90" spans="1:10" x14ac:dyDescent="0.45">
      <c r="A90" s="77" t="s">
        <v>156</v>
      </c>
      <c r="B90" s="78">
        <v>2</v>
      </c>
      <c r="C90" s="79" t="s">
        <v>157</v>
      </c>
      <c r="D90" s="3" t="s">
        <v>158</v>
      </c>
      <c r="E90" s="66" t="s">
        <v>61</v>
      </c>
      <c r="F90" s="61">
        <v>7.5259074733824738</v>
      </c>
      <c r="G90" s="61">
        <v>91.98331356356357</v>
      </c>
      <c r="H90" s="61">
        <v>25.47230221760222</v>
      </c>
      <c r="I90" s="25"/>
      <c r="J90" s="27"/>
    </row>
    <row r="91" spans="1:10" x14ac:dyDescent="0.45">
      <c r="A91" s="77" t="s">
        <v>156</v>
      </c>
      <c r="B91" s="78">
        <v>2</v>
      </c>
      <c r="C91" s="79" t="s">
        <v>157</v>
      </c>
      <c r="D91" s="3" t="s">
        <v>158</v>
      </c>
      <c r="E91" s="66" t="s">
        <v>51</v>
      </c>
      <c r="F91" s="61">
        <v>30.103629893529895</v>
      </c>
      <c r="G91" s="61">
        <v>367.93325425425428</v>
      </c>
      <c r="H91" s="61">
        <v>101.88920887040888</v>
      </c>
      <c r="I91" s="25"/>
      <c r="J91" s="27"/>
    </row>
    <row r="92" spans="1:10" x14ac:dyDescent="0.45">
      <c r="A92" s="77" t="s">
        <v>156</v>
      </c>
      <c r="B92" s="78">
        <v>2</v>
      </c>
      <c r="C92" s="79" t="s">
        <v>157</v>
      </c>
      <c r="D92" s="3" t="s">
        <v>158</v>
      </c>
      <c r="E92" s="66" t="s">
        <v>49</v>
      </c>
      <c r="F92" s="61">
        <v>752.59074733824741</v>
      </c>
      <c r="G92" s="61">
        <v>9198.331356356357</v>
      </c>
      <c r="H92" s="61">
        <v>2547.2302217602219</v>
      </c>
      <c r="I92" s="25"/>
      <c r="J92" s="27"/>
    </row>
    <row r="93" spans="1:10" x14ac:dyDescent="0.45">
      <c r="A93" s="77" t="s">
        <v>156</v>
      </c>
      <c r="B93" s="78">
        <v>2</v>
      </c>
      <c r="C93" s="79" t="s">
        <v>159</v>
      </c>
      <c r="D93" s="3" t="s">
        <v>160</v>
      </c>
      <c r="E93" s="66" t="s">
        <v>61</v>
      </c>
      <c r="F93" s="61">
        <v>17.84355179704017</v>
      </c>
      <c r="G93" s="61">
        <v>218.08785529715763</v>
      </c>
      <c r="H93" s="61">
        <v>60.393559928443651</v>
      </c>
      <c r="I93" s="25"/>
      <c r="J93" s="27"/>
    </row>
    <row r="94" spans="1:10" x14ac:dyDescent="0.45">
      <c r="A94" s="77" t="s">
        <v>156</v>
      </c>
      <c r="B94" s="78">
        <v>2</v>
      </c>
      <c r="C94" s="79" t="s">
        <v>159</v>
      </c>
      <c r="D94" s="3" t="s">
        <v>160</v>
      </c>
      <c r="E94" s="66" t="s">
        <v>51</v>
      </c>
      <c r="F94" s="61">
        <v>71.374207188160682</v>
      </c>
      <c r="G94" s="61">
        <v>872.35142118863052</v>
      </c>
      <c r="H94" s="61">
        <v>241.5742397137746</v>
      </c>
      <c r="I94" s="25"/>
      <c r="J94" s="27"/>
    </row>
    <row r="95" spans="1:10" x14ac:dyDescent="0.45">
      <c r="A95" s="77" t="s">
        <v>156</v>
      </c>
      <c r="B95" s="78">
        <v>2</v>
      </c>
      <c r="C95" s="79" t="s">
        <v>159</v>
      </c>
      <c r="D95" s="3" t="s">
        <v>160</v>
      </c>
      <c r="E95" s="66" t="s">
        <v>49</v>
      </c>
      <c r="F95" s="61">
        <v>1784.355179704017</v>
      </c>
      <c r="G95" s="61">
        <v>21808.785529715762</v>
      </c>
      <c r="H95" s="61">
        <v>6039.3559928443647</v>
      </c>
      <c r="I95" s="25"/>
      <c r="J95" s="27"/>
    </row>
    <row r="96" spans="1:10" x14ac:dyDescent="0.45">
      <c r="A96" s="77" t="s">
        <v>156</v>
      </c>
      <c r="B96" s="78">
        <v>2</v>
      </c>
      <c r="C96" s="79" t="s">
        <v>159</v>
      </c>
      <c r="D96" s="3" t="s">
        <v>161</v>
      </c>
      <c r="E96" s="66" t="s">
        <v>51</v>
      </c>
      <c r="F96" s="61">
        <v>71.374207188160682</v>
      </c>
      <c r="G96" s="61">
        <v>872.35142118863052</v>
      </c>
      <c r="H96" s="61">
        <v>241.5742397137746</v>
      </c>
      <c r="I96" s="25"/>
      <c r="J96" s="27"/>
    </row>
    <row r="97" spans="1:10" x14ac:dyDescent="0.45">
      <c r="A97" s="77" t="s">
        <v>156</v>
      </c>
      <c r="B97" s="78">
        <v>2</v>
      </c>
      <c r="C97" s="79" t="s">
        <v>159</v>
      </c>
      <c r="D97" s="3" t="s">
        <v>161</v>
      </c>
      <c r="E97" s="66" t="s">
        <v>162</v>
      </c>
      <c r="F97" s="61">
        <v>446.08879492600425</v>
      </c>
      <c r="G97" s="61">
        <v>5452.1963824289405</v>
      </c>
      <c r="H97" s="61">
        <v>1509.8389982110912</v>
      </c>
      <c r="I97" s="25"/>
      <c r="J97" s="27"/>
    </row>
    <row r="98" spans="1:10" x14ac:dyDescent="0.45">
      <c r="A98" s="77" t="s">
        <v>156</v>
      </c>
      <c r="B98" s="78">
        <v>2</v>
      </c>
      <c r="C98" s="79" t="s">
        <v>159</v>
      </c>
      <c r="D98" s="3" t="s">
        <v>161</v>
      </c>
      <c r="E98" s="66" t="s">
        <v>49</v>
      </c>
      <c r="F98" s="61">
        <v>1784.355179704017</v>
      </c>
      <c r="G98" s="61">
        <v>21808.785529715762</v>
      </c>
      <c r="H98" s="61">
        <v>6039.3559928443647</v>
      </c>
      <c r="I98" s="25"/>
      <c r="J98" s="27"/>
    </row>
    <row r="99" spans="1:10" x14ac:dyDescent="0.45">
      <c r="A99" s="77" t="s">
        <v>156</v>
      </c>
      <c r="B99" s="78">
        <v>2</v>
      </c>
      <c r="C99" s="79" t="s">
        <v>163</v>
      </c>
      <c r="D99" s="3" t="s">
        <v>164</v>
      </c>
      <c r="E99" s="66" t="s">
        <v>165</v>
      </c>
      <c r="F99" s="61">
        <v>136.07438016528926</v>
      </c>
      <c r="G99" s="61">
        <v>1663.1313131313132</v>
      </c>
      <c r="H99" s="61">
        <v>460.55944055944053</v>
      </c>
      <c r="I99" s="25"/>
      <c r="J99" s="27"/>
    </row>
    <row r="100" spans="1:10" x14ac:dyDescent="0.45">
      <c r="A100" s="77" t="s">
        <v>156</v>
      </c>
      <c r="B100" s="78">
        <v>2</v>
      </c>
      <c r="C100" s="79" t="s">
        <v>163</v>
      </c>
      <c r="D100" s="3" t="s">
        <v>166</v>
      </c>
      <c r="E100" s="66" t="s">
        <v>165</v>
      </c>
      <c r="F100" s="61">
        <v>136.17539026629933</v>
      </c>
      <c r="G100" s="61">
        <v>1664.3658810325476</v>
      </c>
      <c r="H100" s="61">
        <v>460.90132090132084</v>
      </c>
      <c r="I100" s="26"/>
      <c r="J100" s="28"/>
    </row>
    <row r="101" spans="1:10" x14ac:dyDescent="0.45">
      <c r="A101" s="77" t="s">
        <v>156</v>
      </c>
      <c r="B101" s="78">
        <v>2</v>
      </c>
      <c r="C101" s="79" t="s">
        <v>167</v>
      </c>
      <c r="D101" s="3" t="s">
        <v>168</v>
      </c>
      <c r="E101" s="66" t="s">
        <v>51</v>
      </c>
      <c r="F101" s="61">
        <v>71.374207188160682</v>
      </c>
      <c r="G101" s="61">
        <v>395.24160111597627</v>
      </c>
      <c r="H101" s="61">
        <v>241.5742397137746</v>
      </c>
      <c r="I101" s="26"/>
      <c r="J101" s="29"/>
    </row>
    <row r="102" spans="1:10" x14ac:dyDescent="0.45">
      <c r="A102" s="77" t="s">
        <v>156</v>
      </c>
      <c r="B102" s="78">
        <v>2</v>
      </c>
      <c r="C102" s="79" t="s">
        <v>167</v>
      </c>
      <c r="D102" s="3" t="s">
        <v>168</v>
      </c>
      <c r="E102" s="66" t="s">
        <v>68</v>
      </c>
      <c r="F102" s="61">
        <v>892.17758985200851</v>
      </c>
      <c r="G102" s="61">
        <v>4940.5200139497047</v>
      </c>
      <c r="H102" s="61">
        <v>3019.6779964221823</v>
      </c>
      <c r="I102" s="1"/>
      <c r="J102" s="28"/>
    </row>
    <row r="103" spans="1:10" x14ac:dyDescent="0.45">
      <c r="A103" s="77" t="s">
        <v>156</v>
      </c>
      <c r="B103" s="78">
        <v>2</v>
      </c>
      <c r="C103" s="79" t="s">
        <v>167</v>
      </c>
      <c r="D103" s="3" t="s">
        <v>168</v>
      </c>
      <c r="E103" s="66" t="s">
        <v>49</v>
      </c>
      <c r="F103" s="61">
        <v>1784.355179704017</v>
      </c>
      <c r="G103" s="61">
        <v>9881.0400278994093</v>
      </c>
      <c r="H103" s="61">
        <v>6039.3559928443647</v>
      </c>
      <c r="I103" s="1"/>
      <c r="J103" s="29"/>
    </row>
    <row r="104" spans="1:10" x14ac:dyDescent="0.45">
      <c r="A104" s="77" t="s">
        <v>156</v>
      </c>
      <c r="B104" s="80">
        <v>2</v>
      </c>
      <c r="C104" s="79" t="s">
        <v>167</v>
      </c>
      <c r="D104" s="68" t="s">
        <v>169</v>
      </c>
      <c r="E104" s="66" t="s">
        <v>170</v>
      </c>
      <c r="F104" s="61">
        <v>158.62917547568711</v>
      </c>
      <c r="G104" s="61">
        <v>878.42445848025739</v>
      </c>
      <c r="H104" s="61">
        <v>536.89874776386398</v>
      </c>
      <c r="I104" s="26"/>
      <c r="J104" s="28"/>
    </row>
    <row r="105" spans="1:10" x14ac:dyDescent="0.45">
      <c r="A105" s="77" t="s">
        <v>156</v>
      </c>
      <c r="B105" s="78">
        <v>2</v>
      </c>
      <c r="C105" s="79" t="s">
        <v>167</v>
      </c>
      <c r="D105" s="3" t="s">
        <v>171</v>
      </c>
      <c r="E105" s="66" t="s">
        <v>51</v>
      </c>
      <c r="F105" s="61">
        <v>62.646934460887948</v>
      </c>
      <c r="G105" s="61">
        <v>327.5597060229137</v>
      </c>
      <c r="H105" s="61">
        <v>212.03577817531306</v>
      </c>
      <c r="I105" s="26"/>
      <c r="J105" s="29"/>
    </row>
    <row r="106" spans="1:10" x14ac:dyDescent="0.45">
      <c r="A106" s="77" t="s">
        <v>124</v>
      </c>
      <c r="B106" s="78">
        <v>2</v>
      </c>
      <c r="C106" s="79" t="s">
        <v>125</v>
      </c>
      <c r="D106" s="61" t="s">
        <v>9</v>
      </c>
      <c r="E106" s="66" t="s">
        <v>58</v>
      </c>
      <c r="F106" s="61">
        <v>44.0771349862259</v>
      </c>
      <c r="G106" s="61">
        <v>538.7205387205388</v>
      </c>
      <c r="H106" s="61">
        <v>149.18414918414919</v>
      </c>
      <c r="I106" s="26"/>
      <c r="J106" s="29"/>
    </row>
    <row r="107" spans="1:10" x14ac:dyDescent="0.45">
      <c r="A107" s="77" t="s">
        <v>124</v>
      </c>
      <c r="B107" s="78">
        <v>2</v>
      </c>
      <c r="C107" s="79" t="s">
        <v>125</v>
      </c>
      <c r="D107" s="61" t="s">
        <v>9</v>
      </c>
      <c r="E107" s="66" t="s">
        <v>59</v>
      </c>
      <c r="F107" s="61">
        <v>826.44628099173553</v>
      </c>
      <c r="G107" s="61">
        <v>10101.010101010101</v>
      </c>
      <c r="H107" s="61">
        <v>2797.2027972027972</v>
      </c>
      <c r="I107" s="26"/>
      <c r="J107" s="29"/>
    </row>
    <row r="108" spans="1:10" x14ac:dyDescent="0.45">
      <c r="A108" s="77" t="s">
        <v>124</v>
      </c>
      <c r="B108" s="78">
        <v>2</v>
      </c>
      <c r="C108" s="79" t="s">
        <v>125</v>
      </c>
      <c r="D108" s="61" t="s">
        <v>172</v>
      </c>
      <c r="E108" s="66" t="s">
        <v>60</v>
      </c>
      <c r="F108" s="61">
        <v>181.81818181818181</v>
      </c>
      <c r="G108" s="61">
        <v>2222.2222222222222</v>
      </c>
      <c r="H108" s="61">
        <v>615.38461538461536</v>
      </c>
      <c r="I108" s="25"/>
      <c r="J108" s="27"/>
    </row>
    <row r="109" spans="1:10" x14ac:dyDescent="0.45">
      <c r="A109" s="77" t="s">
        <v>124</v>
      </c>
      <c r="B109" s="78">
        <v>2</v>
      </c>
      <c r="C109" s="79" t="s">
        <v>125</v>
      </c>
      <c r="D109" s="3" t="s">
        <v>173</v>
      </c>
      <c r="E109" s="66" t="s">
        <v>58</v>
      </c>
      <c r="F109" s="61">
        <v>44.0771349862259</v>
      </c>
      <c r="G109" s="61">
        <v>538.7205387205388</v>
      </c>
      <c r="H109" s="61">
        <v>149.18414918414919</v>
      </c>
      <c r="I109" s="25"/>
      <c r="J109" s="27"/>
    </row>
    <row r="110" spans="1:10" x14ac:dyDescent="0.45">
      <c r="A110" s="77" t="s">
        <v>124</v>
      </c>
      <c r="B110" s="78">
        <v>2</v>
      </c>
      <c r="C110" s="79" t="s">
        <v>125</v>
      </c>
      <c r="D110" s="3" t="s">
        <v>173</v>
      </c>
      <c r="E110" s="66" t="s">
        <v>174</v>
      </c>
      <c r="F110" s="61">
        <v>661.15702479338847</v>
      </c>
      <c r="G110" s="61">
        <v>8080.8080808080813</v>
      </c>
      <c r="H110" s="61">
        <v>2237.7622377622379</v>
      </c>
      <c r="I110" s="25"/>
      <c r="J110" s="27"/>
    </row>
    <row r="111" spans="1:10" x14ac:dyDescent="0.45">
      <c r="A111" s="77" t="s">
        <v>124</v>
      </c>
      <c r="B111" s="78">
        <v>2</v>
      </c>
      <c r="C111" s="79" t="s">
        <v>125</v>
      </c>
      <c r="D111" s="3" t="s">
        <v>175</v>
      </c>
      <c r="E111" s="66" t="s">
        <v>58</v>
      </c>
      <c r="F111" s="61">
        <v>44.0771349862259</v>
      </c>
      <c r="G111" s="61">
        <v>538.7205387205388</v>
      </c>
      <c r="H111" s="61">
        <v>149.18414918414919</v>
      </c>
      <c r="I111" s="25"/>
      <c r="J111" s="27"/>
    </row>
    <row r="112" spans="1:10" x14ac:dyDescent="0.45">
      <c r="A112" s="77" t="s">
        <v>126</v>
      </c>
      <c r="B112" s="78">
        <v>2</v>
      </c>
      <c r="C112" s="79" t="s">
        <v>176</v>
      </c>
      <c r="D112" s="61" t="s">
        <v>21</v>
      </c>
      <c r="E112" s="66" t="s">
        <v>70</v>
      </c>
      <c r="F112" s="61">
        <v>13.636363636363637</v>
      </c>
      <c r="G112" s="61">
        <v>166.66666666666666</v>
      </c>
      <c r="H112" s="61">
        <v>46.153846153846153</v>
      </c>
      <c r="I112" s="25"/>
      <c r="J112" s="27"/>
    </row>
    <row r="113" spans="1:10" x14ac:dyDescent="0.45">
      <c r="A113" s="77" t="s">
        <v>126</v>
      </c>
      <c r="B113" s="78">
        <v>2</v>
      </c>
      <c r="C113" s="79" t="s">
        <v>176</v>
      </c>
      <c r="D113" s="61" t="s">
        <v>21</v>
      </c>
      <c r="E113" s="66" t="s">
        <v>177</v>
      </c>
      <c r="F113" s="61">
        <v>54.545454545454547</v>
      </c>
      <c r="G113" s="61">
        <v>666.66666666666663</v>
      </c>
      <c r="H113" s="61">
        <v>184.61538461538461</v>
      </c>
      <c r="I113" s="25"/>
      <c r="J113" s="27"/>
    </row>
    <row r="114" spans="1:10" x14ac:dyDescent="0.45">
      <c r="A114" s="77" t="s">
        <v>126</v>
      </c>
      <c r="B114" s="78">
        <v>2</v>
      </c>
      <c r="C114" s="79" t="s">
        <v>176</v>
      </c>
      <c r="D114" s="61" t="s">
        <v>24</v>
      </c>
      <c r="E114" s="66" t="s">
        <v>69</v>
      </c>
      <c r="F114" s="61">
        <v>45.454545454545453</v>
      </c>
      <c r="G114" s="61">
        <v>555.55555555555554</v>
      </c>
      <c r="H114" s="61">
        <v>153.84615384615384</v>
      </c>
      <c r="I114" s="25"/>
      <c r="J114" s="27"/>
    </row>
    <row r="115" spans="1:10" x14ac:dyDescent="0.45">
      <c r="A115" s="77" t="s">
        <v>126</v>
      </c>
      <c r="B115" s="78">
        <v>2</v>
      </c>
      <c r="C115" s="79" t="s">
        <v>128</v>
      </c>
      <c r="D115" s="61" t="s">
        <v>22</v>
      </c>
      <c r="E115" s="66" t="s">
        <v>61</v>
      </c>
      <c r="F115" s="61">
        <v>27.218290691344585</v>
      </c>
      <c r="G115" s="61">
        <v>332.66799733865605</v>
      </c>
      <c r="H115" s="61">
        <v>92.123445416858587</v>
      </c>
      <c r="I115" s="25"/>
      <c r="J115" s="27"/>
    </row>
    <row r="116" spans="1:10" x14ac:dyDescent="0.45">
      <c r="A116" s="77" t="s">
        <v>126</v>
      </c>
      <c r="B116" s="78">
        <v>2</v>
      </c>
      <c r="C116" s="79" t="s">
        <v>128</v>
      </c>
      <c r="D116" s="3" t="s">
        <v>178</v>
      </c>
      <c r="E116" s="66" t="s">
        <v>61</v>
      </c>
      <c r="F116" s="61">
        <v>27.218290691344585</v>
      </c>
      <c r="G116" s="61">
        <v>332.66799733865605</v>
      </c>
      <c r="H116" s="61">
        <v>92.123445416858587</v>
      </c>
      <c r="I116" s="25"/>
      <c r="J116" s="27"/>
    </row>
    <row r="117" spans="1:10" x14ac:dyDescent="0.45">
      <c r="A117" s="77" t="s">
        <v>126</v>
      </c>
      <c r="B117" s="78">
        <v>2</v>
      </c>
      <c r="C117" s="79" t="s">
        <v>179</v>
      </c>
      <c r="D117" s="61" t="s">
        <v>23</v>
      </c>
      <c r="E117" s="66" t="s">
        <v>50</v>
      </c>
      <c r="F117" s="61">
        <v>22.727272727272727</v>
      </c>
      <c r="G117" s="61">
        <v>277.77777777777777</v>
      </c>
      <c r="H117" s="61">
        <v>76.92307692307692</v>
      </c>
      <c r="I117" s="25"/>
      <c r="J117" s="27"/>
    </row>
    <row r="118" spans="1:10" x14ac:dyDescent="0.45">
      <c r="A118" s="77" t="s">
        <v>129</v>
      </c>
      <c r="B118" s="78">
        <v>2</v>
      </c>
      <c r="C118" s="79" t="s">
        <v>180</v>
      </c>
      <c r="D118" s="61" t="s">
        <v>181</v>
      </c>
      <c r="E118" s="66" t="s">
        <v>52</v>
      </c>
      <c r="F118" s="61">
        <v>56.81818181818182</v>
      </c>
      <c r="G118" s="61">
        <v>694.44444444444446</v>
      </c>
      <c r="H118" s="61">
        <v>192.30769230769232</v>
      </c>
      <c r="I118" s="25"/>
      <c r="J118" s="27"/>
    </row>
    <row r="119" spans="1:10" x14ac:dyDescent="0.45">
      <c r="A119" s="77" t="s">
        <v>129</v>
      </c>
      <c r="B119" s="78">
        <v>2</v>
      </c>
      <c r="C119" s="79" t="s">
        <v>180</v>
      </c>
      <c r="D119" s="61" t="s">
        <v>181</v>
      </c>
      <c r="E119" s="66" t="s">
        <v>53</v>
      </c>
      <c r="F119" s="61">
        <v>227.27272727272728</v>
      </c>
      <c r="G119" s="61">
        <v>2777.7777777777778</v>
      </c>
      <c r="H119" s="61">
        <v>769.23076923076928</v>
      </c>
      <c r="I119" s="25"/>
      <c r="J119" s="27"/>
    </row>
    <row r="120" spans="1:10" x14ac:dyDescent="0.45">
      <c r="A120" s="77" t="s">
        <v>129</v>
      </c>
      <c r="B120" s="78">
        <v>2</v>
      </c>
      <c r="C120" s="79" t="s">
        <v>180</v>
      </c>
      <c r="D120" s="61" t="s">
        <v>182</v>
      </c>
      <c r="E120" s="66" t="s">
        <v>183</v>
      </c>
      <c r="F120" s="101">
        <v>56.81818181818182</v>
      </c>
      <c r="G120" s="101">
        <v>694.44444444444446</v>
      </c>
      <c r="H120" s="101">
        <v>192.30769230769232</v>
      </c>
    </row>
    <row r="121" spans="1:10" x14ac:dyDescent="0.45">
      <c r="A121" s="77" t="s">
        <v>129</v>
      </c>
      <c r="B121" s="78">
        <v>2</v>
      </c>
      <c r="C121" s="79" t="s">
        <v>130</v>
      </c>
      <c r="D121" s="61" t="s">
        <v>6</v>
      </c>
      <c r="E121" s="66" t="s">
        <v>54</v>
      </c>
      <c r="F121" s="61">
        <v>113.63636363636364</v>
      </c>
      <c r="G121" s="61">
        <v>1388.8888888888889</v>
      </c>
      <c r="H121" s="61">
        <v>384.61538461538464</v>
      </c>
    </row>
    <row r="122" spans="1:10" x14ac:dyDescent="0.45">
      <c r="A122" s="77" t="s">
        <v>129</v>
      </c>
      <c r="B122" s="78">
        <v>2</v>
      </c>
      <c r="C122" s="79" t="s">
        <v>184</v>
      </c>
      <c r="D122" s="3" t="s">
        <v>185</v>
      </c>
      <c r="E122" s="66" t="s">
        <v>46</v>
      </c>
      <c r="F122" s="61">
        <v>76.608784473953023</v>
      </c>
      <c r="G122" s="61">
        <v>925.92592592592598</v>
      </c>
      <c r="H122" s="61">
        <v>259.29127052722561</v>
      </c>
    </row>
    <row r="123" spans="1:10" x14ac:dyDescent="0.45">
      <c r="A123" s="77" t="s">
        <v>129</v>
      </c>
      <c r="B123" s="78">
        <v>2</v>
      </c>
      <c r="C123" s="79" t="s">
        <v>186</v>
      </c>
      <c r="D123" s="61" t="s">
        <v>12</v>
      </c>
      <c r="E123" s="66" t="s">
        <v>62</v>
      </c>
      <c r="F123" s="61">
        <v>1.5258069458631254</v>
      </c>
      <c r="G123" s="61">
        <v>18.648751560549311</v>
      </c>
      <c r="H123" s="61">
        <v>5.1642696629213471</v>
      </c>
    </row>
    <row r="124" spans="1:10" x14ac:dyDescent="0.45">
      <c r="A124" s="77" t="s">
        <v>129</v>
      </c>
      <c r="B124" s="78">
        <v>2</v>
      </c>
      <c r="C124" s="79" t="s">
        <v>186</v>
      </c>
      <c r="D124" s="61" t="s">
        <v>13</v>
      </c>
      <c r="E124" s="66" t="s">
        <v>66</v>
      </c>
      <c r="F124" s="61">
        <v>76.60917262512767</v>
      </c>
      <c r="G124" s="61">
        <v>936.33433208489384</v>
      </c>
      <c r="H124" s="61">
        <v>259.29258426966288</v>
      </c>
    </row>
    <row r="125" spans="1:10" x14ac:dyDescent="0.45">
      <c r="A125" s="77" t="s">
        <v>129</v>
      </c>
      <c r="B125" s="78">
        <v>2</v>
      </c>
      <c r="C125" s="79" t="s">
        <v>187</v>
      </c>
      <c r="D125" s="61" t="s">
        <v>14</v>
      </c>
      <c r="E125" s="66" t="s">
        <v>61</v>
      </c>
      <c r="F125" s="61">
        <v>14.829142488716958</v>
      </c>
      <c r="G125" s="61">
        <v>181.24507486209615</v>
      </c>
      <c r="H125" s="61">
        <v>50.190943807965084</v>
      </c>
    </row>
    <row r="126" spans="1:10" x14ac:dyDescent="0.45">
      <c r="A126" s="77" t="s">
        <v>129</v>
      </c>
      <c r="B126" s="78">
        <v>2</v>
      </c>
      <c r="C126" s="79" t="s">
        <v>187</v>
      </c>
      <c r="D126" s="61" t="s">
        <v>14</v>
      </c>
      <c r="E126" s="66" t="s">
        <v>63</v>
      </c>
      <c r="F126" s="61">
        <v>48.194713088330111</v>
      </c>
      <c r="G126" s="61">
        <v>589.04649330181246</v>
      </c>
      <c r="H126" s="61">
        <v>163.12056737588654</v>
      </c>
    </row>
    <row r="127" spans="1:10" x14ac:dyDescent="0.45">
      <c r="A127" s="77" t="s">
        <v>129</v>
      </c>
      <c r="B127" s="78">
        <v>2</v>
      </c>
      <c r="C127" s="79" t="s">
        <v>187</v>
      </c>
      <c r="D127" s="61" t="s">
        <v>14</v>
      </c>
      <c r="E127" s="66" t="s">
        <v>64</v>
      </c>
      <c r="F127" s="61">
        <v>96.389426176660223</v>
      </c>
      <c r="G127" s="61">
        <v>1178.0929866036249</v>
      </c>
      <c r="H127" s="61">
        <v>326.24113475177307</v>
      </c>
    </row>
    <row r="128" spans="1:10" x14ac:dyDescent="0.45">
      <c r="A128" s="77" t="s">
        <v>129</v>
      </c>
      <c r="B128" s="78">
        <v>2</v>
      </c>
      <c r="C128" s="79" t="s">
        <v>187</v>
      </c>
      <c r="D128" s="61" t="s">
        <v>188</v>
      </c>
      <c r="E128" s="66" t="s">
        <v>65</v>
      </c>
      <c r="F128" s="61">
        <v>91.876208897485498</v>
      </c>
      <c r="G128" s="61">
        <v>1122.9314420803782</v>
      </c>
      <c r="H128" s="61">
        <v>310.9656301145663</v>
      </c>
    </row>
    <row r="129" spans="1:8" x14ac:dyDescent="0.45">
      <c r="A129" s="77" t="s">
        <v>129</v>
      </c>
      <c r="B129" s="78">
        <v>2</v>
      </c>
      <c r="C129" s="79" t="s">
        <v>187</v>
      </c>
      <c r="D129" s="61" t="s">
        <v>15</v>
      </c>
      <c r="E129" s="66" t="s">
        <v>51</v>
      </c>
      <c r="F129" s="61">
        <v>59.31656995486783</v>
      </c>
      <c r="G129" s="61">
        <v>724.98029944838459</v>
      </c>
      <c r="H129" s="61">
        <v>200.76377523186034</v>
      </c>
    </row>
    <row r="130" spans="1:8" x14ac:dyDescent="0.45">
      <c r="A130" s="77" t="s">
        <v>136</v>
      </c>
      <c r="B130" s="78">
        <v>2</v>
      </c>
      <c r="C130" s="79" t="s">
        <v>189</v>
      </c>
      <c r="D130" s="68" t="s">
        <v>190</v>
      </c>
      <c r="E130" s="66" t="s">
        <v>75</v>
      </c>
      <c r="F130" s="61">
        <v>28.030303030303031</v>
      </c>
      <c r="G130" s="61">
        <v>342.59259259259261</v>
      </c>
      <c r="H130" s="61">
        <v>94.871794871794876</v>
      </c>
    </row>
    <row r="131" spans="1:8" x14ac:dyDescent="0.45">
      <c r="A131" s="77" t="s">
        <v>136</v>
      </c>
      <c r="B131" s="78">
        <v>2</v>
      </c>
      <c r="C131" s="79" t="s">
        <v>189</v>
      </c>
      <c r="D131" s="68" t="s">
        <v>190</v>
      </c>
      <c r="E131" s="66" t="s">
        <v>191</v>
      </c>
      <c r="F131" s="61">
        <v>280.30303030303031</v>
      </c>
      <c r="G131" s="61">
        <v>3425.9259259259261</v>
      </c>
      <c r="H131" s="61">
        <v>948.71794871794884</v>
      </c>
    </row>
    <row r="132" spans="1:8" x14ac:dyDescent="0.45">
      <c r="A132" s="77" t="s">
        <v>136</v>
      </c>
      <c r="B132" s="78">
        <v>2</v>
      </c>
      <c r="C132" s="79" t="s">
        <v>189</v>
      </c>
      <c r="D132" s="68" t="s">
        <v>190</v>
      </c>
      <c r="E132" s="66" t="s">
        <v>192</v>
      </c>
      <c r="F132" s="61">
        <v>560.60606060606062</v>
      </c>
      <c r="G132" s="61">
        <v>6851.8518518518522</v>
      </c>
      <c r="H132" s="61">
        <v>1897.4358974358977</v>
      </c>
    </row>
    <row r="133" spans="1:8" x14ac:dyDescent="0.45">
      <c r="A133" s="77" t="s">
        <v>136</v>
      </c>
      <c r="B133" s="78">
        <v>2</v>
      </c>
      <c r="C133" s="79" t="s">
        <v>189</v>
      </c>
      <c r="D133" s="61" t="s">
        <v>16</v>
      </c>
      <c r="E133" s="66" t="s">
        <v>70</v>
      </c>
      <c r="F133" s="61">
        <v>28.057239057239059</v>
      </c>
      <c r="G133" s="61">
        <v>342.92181069958849</v>
      </c>
      <c r="H133" s="61">
        <v>94.962962962962976</v>
      </c>
    </row>
    <row r="134" spans="1:8" x14ac:dyDescent="0.45">
      <c r="A134" s="77" t="s">
        <v>136</v>
      </c>
      <c r="B134" s="78">
        <v>2</v>
      </c>
      <c r="C134" s="79" t="s">
        <v>189</v>
      </c>
      <c r="D134" s="61" t="s">
        <v>16</v>
      </c>
      <c r="E134" s="66" t="s">
        <v>192</v>
      </c>
      <c r="F134" s="61">
        <v>701.43097643097656</v>
      </c>
      <c r="G134" s="61">
        <v>8573.0452674897133</v>
      </c>
      <c r="H134" s="61">
        <v>2374.0740740740744</v>
      </c>
    </row>
    <row r="135" spans="1:8" x14ac:dyDescent="0.45">
      <c r="A135" s="77" t="s">
        <v>136</v>
      </c>
      <c r="B135" s="78">
        <v>2</v>
      </c>
      <c r="C135" s="79" t="s">
        <v>189</v>
      </c>
      <c r="D135" s="61" t="s">
        <v>17</v>
      </c>
      <c r="E135" s="66" t="s">
        <v>71</v>
      </c>
      <c r="F135" s="61">
        <v>56.111111111111114</v>
      </c>
      <c r="G135" s="61">
        <v>685.80246913580254</v>
      </c>
      <c r="H135" s="61">
        <v>189.91452991452994</v>
      </c>
    </row>
    <row r="136" spans="1:8" x14ac:dyDescent="0.45">
      <c r="A136" s="77" t="s">
        <v>136</v>
      </c>
      <c r="B136" s="78">
        <v>2</v>
      </c>
      <c r="C136" s="79" t="s">
        <v>189</v>
      </c>
      <c r="D136" s="61" t="s">
        <v>18</v>
      </c>
      <c r="E136" s="66" t="s">
        <v>72</v>
      </c>
      <c r="F136" s="61">
        <v>28.055555555555557</v>
      </c>
      <c r="G136" s="61">
        <v>342.90123456790127</v>
      </c>
      <c r="H136" s="61">
        <v>94.957264957264968</v>
      </c>
    </row>
    <row r="137" spans="1:8" x14ac:dyDescent="0.45">
      <c r="A137" s="77" t="s">
        <v>136</v>
      </c>
      <c r="B137" s="78">
        <v>2</v>
      </c>
      <c r="C137" s="79" t="s">
        <v>189</v>
      </c>
      <c r="D137" s="61" t="s">
        <v>18</v>
      </c>
      <c r="E137" s="66" t="s">
        <v>71</v>
      </c>
      <c r="F137" s="61">
        <v>56.111111111111114</v>
      </c>
      <c r="G137" s="61">
        <v>685.80246913580254</v>
      </c>
      <c r="H137" s="61">
        <v>189.91452991452994</v>
      </c>
    </row>
    <row r="138" spans="1:8" x14ac:dyDescent="0.45">
      <c r="A138" s="77" t="s">
        <v>136</v>
      </c>
      <c r="B138" s="78">
        <v>2</v>
      </c>
      <c r="C138" s="79" t="s">
        <v>189</v>
      </c>
      <c r="D138" s="61" t="s">
        <v>18</v>
      </c>
      <c r="E138" s="66" t="s">
        <v>73</v>
      </c>
      <c r="F138" s="61">
        <v>112.22222222222223</v>
      </c>
      <c r="G138" s="61">
        <v>1371.6049382716051</v>
      </c>
      <c r="H138" s="61">
        <v>379.82905982905987</v>
      </c>
    </row>
    <row r="139" spans="1:8" x14ac:dyDescent="0.45">
      <c r="A139" s="77" t="s">
        <v>136</v>
      </c>
      <c r="B139" s="78">
        <v>2</v>
      </c>
      <c r="C139" s="79" t="s">
        <v>189</v>
      </c>
      <c r="D139" s="61" t="s">
        <v>18</v>
      </c>
      <c r="E139" s="66" t="s">
        <v>74</v>
      </c>
      <c r="F139" s="61">
        <v>561.1111111111112</v>
      </c>
      <c r="G139" s="61">
        <v>6858.0246913580249</v>
      </c>
      <c r="H139" s="61">
        <v>1899.1452991452993</v>
      </c>
    </row>
    <row r="140" spans="1:8" x14ac:dyDescent="0.45">
      <c r="A140" s="77" t="s">
        <v>136</v>
      </c>
      <c r="B140" s="78">
        <v>2</v>
      </c>
      <c r="C140" s="79" t="s">
        <v>189</v>
      </c>
      <c r="D140" s="68" t="s">
        <v>193</v>
      </c>
      <c r="E140" s="66" t="s">
        <v>194</v>
      </c>
      <c r="F140" s="61">
        <v>42.083333333333336</v>
      </c>
      <c r="G140" s="61">
        <v>514.35185185185185</v>
      </c>
      <c r="H140" s="61">
        <v>142.43589743589746</v>
      </c>
    </row>
    <row r="141" spans="1:8" x14ac:dyDescent="0.45">
      <c r="A141" s="77" t="s">
        <v>136</v>
      </c>
      <c r="B141" s="78">
        <v>2</v>
      </c>
      <c r="C141" s="79" t="s">
        <v>189</v>
      </c>
      <c r="D141" s="61" t="s">
        <v>195</v>
      </c>
      <c r="E141" s="66" t="s">
        <v>72</v>
      </c>
      <c r="F141" s="61">
        <v>30.833333333333336</v>
      </c>
      <c r="G141" s="61">
        <v>376.8518518518519</v>
      </c>
      <c r="H141" s="61">
        <v>104.35897435897436</v>
      </c>
    </row>
    <row r="142" spans="1:8" x14ac:dyDescent="0.45">
      <c r="A142" s="77" t="s">
        <v>196</v>
      </c>
      <c r="B142" s="78">
        <v>3</v>
      </c>
      <c r="C142" s="79" t="s">
        <v>197</v>
      </c>
      <c r="D142" s="3" t="s">
        <v>198</v>
      </c>
      <c r="E142" s="66" t="s">
        <v>70</v>
      </c>
      <c r="F142" s="61">
        <v>2.9484029484029484</v>
      </c>
      <c r="G142" s="61">
        <v>36.036036036036037</v>
      </c>
      <c r="H142" s="61">
        <v>9.9792099792099798</v>
      </c>
    </row>
    <row r="143" spans="1:8" x14ac:dyDescent="0.45">
      <c r="A143" s="77" t="s">
        <v>196</v>
      </c>
      <c r="B143" s="78">
        <v>3</v>
      </c>
      <c r="C143" s="79" t="s">
        <v>197</v>
      </c>
      <c r="D143" s="3" t="s">
        <v>198</v>
      </c>
      <c r="E143" s="66" t="s">
        <v>54</v>
      </c>
      <c r="F143" s="61">
        <v>6.142506142506142</v>
      </c>
      <c r="G143" s="61">
        <v>75.075075075075063</v>
      </c>
      <c r="H143" s="61">
        <v>20.790020790020787</v>
      </c>
    </row>
    <row r="144" spans="1:8" x14ac:dyDescent="0.45">
      <c r="A144" s="77" t="s">
        <v>156</v>
      </c>
      <c r="B144" s="78">
        <v>3</v>
      </c>
      <c r="C144" s="79" t="s">
        <v>199</v>
      </c>
      <c r="D144" s="61" t="s">
        <v>19</v>
      </c>
      <c r="E144" s="66" t="s">
        <v>61</v>
      </c>
      <c r="F144" s="61">
        <v>61.334520338933395</v>
      </c>
      <c r="G144" s="61">
        <v>749.64413747585263</v>
      </c>
      <c r="H144" s="61">
        <v>207.59376114715917</v>
      </c>
    </row>
    <row r="145" spans="1:8" x14ac:dyDescent="0.45">
      <c r="A145" s="77" t="s">
        <v>156</v>
      </c>
      <c r="B145" s="78">
        <v>3</v>
      </c>
      <c r="C145" s="79" t="s">
        <v>199</v>
      </c>
      <c r="D145" s="61" t="s">
        <v>19</v>
      </c>
      <c r="E145" s="66" t="s">
        <v>48</v>
      </c>
      <c r="F145" s="61">
        <v>276.00534152520032</v>
      </c>
      <c r="G145" s="61">
        <v>3373.3986186413367</v>
      </c>
      <c r="H145" s="61">
        <v>934.17192516221633</v>
      </c>
    </row>
    <row r="146" spans="1:8" x14ac:dyDescent="0.45">
      <c r="A146" s="77" t="s">
        <v>156</v>
      </c>
      <c r="B146" s="78">
        <v>3</v>
      </c>
      <c r="C146" s="79" t="s">
        <v>199</v>
      </c>
      <c r="D146" s="61" t="s">
        <v>19</v>
      </c>
      <c r="E146" s="66" t="s">
        <v>49</v>
      </c>
      <c r="F146" s="61">
        <v>6133.4520338933407</v>
      </c>
      <c r="G146" s="61">
        <v>74964.413747585277</v>
      </c>
      <c r="H146" s="61">
        <v>20759.376114715924</v>
      </c>
    </row>
    <row r="147" spans="1:8" x14ac:dyDescent="0.45">
      <c r="A147" s="77" t="s">
        <v>156</v>
      </c>
      <c r="B147" s="78">
        <v>3</v>
      </c>
      <c r="C147" s="79" t="s">
        <v>199</v>
      </c>
      <c r="D147" s="3" t="s">
        <v>200</v>
      </c>
      <c r="E147" s="66" t="s">
        <v>51</v>
      </c>
      <c r="F147" s="61">
        <v>243.82648831015996</v>
      </c>
      <c r="G147" s="61">
        <v>2980.1015237908441</v>
      </c>
      <c r="H147" s="61">
        <v>825.25888351131061</v>
      </c>
    </row>
    <row r="148" spans="1:8" x14ac:dyDescent="0.45">
      <c r="A148" s="77" t="s">
        <v>156</v>
      </c>
      <c r="B148" s="78">
        <v>3</v>
      </c>
      <c r="C148" s="79" t="s">
        <v>199</v>
      </c>
      <c r="D148" s="3" t="s">
        <v>200</v>
      </c>
      <c r="E148" s="66" t="s">
        <v>49</v>
      </c>
      <c r="F148" s="61">
        <v>6095.6622077539987</v>
      </c>
      <c r="G148" s="61">
        <v>74502.538094771095</v>
      </c>
      <c r="H148" s="61">
        <v>20631.472087782764</v>
      </c>
    </row>
    <row r="149" spans="1:8" x14ac:dyDescent="0.45">
      <c r="A149" s="77" t="s">
        <v>156</v>
      </c>
      <c r="B149" s="78">
        <v>3</v>
      </c>
      <c r="C149" s="79" t="s">
        <v>199</v>
      </c>
      <c r="D149" s="3" t="s">
        <v>201</v>
      </c>
      <c r="E149" s="66" t="s">
        <v>48</v>
      </c>
      <c r="F149" s="61">
        <v>276.00338271123798</v>
      </c>
      <c r="G149" s="61">
        <v>3373.3746775817976</v>
      </c>
      <c r="H149" s="61">
        <v>934.16529533034395</v>
      </c>
    </row>
    <row r="150" spans="1:8" x14ac:dyDescent="0.45">
      <c r="A150" s="77" t="s">
        <v>156</v>
      </c>
      <c r="B150" s="78">
        <v>3</v>
      </c>
      <c r="C150" s="79" t="s">
        <v>199</v>
      </c>
      <c r="D150" s="3" t="s">
        <v>201</v>
      </c>
      <c r="E150" s="66" t="s">
        <v>68</v>
      </c>
      <c r="F150" s="61">
        <v>3066.7042523470886</v>
      </c>
      <c r="G150" s="61">
        <v>37481.940862019976</v>
      </c>
      <c r="H150" s="61">
        <v>10379.614392559377</v>
      </c>
    </row>
    <row r="151" spans="1:8" x14ac:dyDescent="0.45">
      <c r="A151" s="77" t="s">
        <v>156</v>
      </c>
      <c r="B151" s="78">
        <v>3</v>
      </c>
      <c r="C151" s="79" t="s">
        <v>199</v>
      </c>
      <c r="D151" s="3" t="s">
        <v>201</v>
      </c>
      <c r="E151" s="66" t="s">
        <v>49</v>
      </c>
      <c r="F151" s="61">
        <v>6133.4085046941773</v>
      </c>
      <c r="G151" s="61">
        <v>74963.881724039951</v>
      </c>
      <c r="H151" s="61">
        <v>20759.228785118754</v>
      </c>
    </row>
    <row r="152" spans="1:8" x14ac:dyDescent="0.45">
      <c r="A152" s="77" t="s">
        <v>129</v>
      </c>
      <c r="B152" s="78">
        <v>3</v>
      </c>
      <c r="C152" s="79" t="s">
        <v>186</v>
      </c>
      <c r="D152" s="69" t="s">
        <v>202</v>
      </c>
      <c r="E152" s="66" t="s">
        <v>203</v>
      </c>
      <c r="F152" s="61">
        <v>88.988764044943821</v>
      </c>
      <c r="G152" s="61">
        <v>1075.5555555555557</v>
      </c>
      <c r="H152" s="61">
        <v>301.19273984442526</v>
      </c>
    </row>
    <row r="153" spans="1:8" x14ac:dyDescent="0.45">
      <c r="A153" s="77" t="s">
        <v>204</v>
      </c>
      <c r="B153" s="78">
        <v>3</v>
      </c>
      <c r="C153" s="79" t="s">
        <v>205</v>
      </c>
      <c r="D153" s="3" t="s">
        <v>206</v>
      </c>
      <c r="E153" s="66" t="s">
        <v>53</v>
      </c>
      <c r="F153" s="61">
        <v>115.95547309833023</v>
      </c>
      <c r="G153" s="61">
        <v>1417.2335600907029</v>
      </c>
      <c r="H153" s="61">
        <v>392.46467817896388</v>
      </c>
    </row>
    <row r="154" spans="1:8" x14ac:dyDescent="0.45">
      <c r="A154" s="77" t="s">
        <v>207</v>
      </c>
      <c r="B154" s="78">
        <v>3</v>
      </c>
      <c r="C154" s="79" t="s">
        <v>143</v>
      </c>
      <c r="D154" s="3" t="s">
        <v>208</v>
      </c>
      <c r="E154" s="66" t="s">
        <v>51</v>
      </c>
      <c r="F154" s="61">
        <v>67.796610169491515</v>
      </c>
      <c r="G154" s="61">
        <v>186.59881255301104</v>
      </c>
      <c r="H154" s="61">
        <v>229.46544980443284</v>
      </c>
    </row>
    <row r="155" spans="1:8" x14ac:dyDescent="0.45">
      <c r="A155" s="77" t="s">
        <v>207</v>
      </c>
      <c r="B155" s="78">
        <v>3</v>
      </c>
      <c r="C155" s="79" t="s">
        <v>143</v>
      </c>
      <c r="D155" s="3" t="s">
        <v>208</v>
      </c>
      <c r="E155" s="66" t="s">
        <v>49</v>
      </c>
      <c r="F155" s="61">
        <v>1694.9152542372881</v>
      </c>
      <c r="G155" s="61">
        <v>4664.9703138252762</v>
      </c>
      <c r="H155" s="61">
        <v>5736.6362451108207</v>
      </c>
    </row>
    <row r="156" spans="1:8" x14ac:dyDescent="0.45">
      <c r="A156" s="77" t="s">
        <v>142</v>
      </c>
      <c r="B156" s="78">
        <v>3</v>
      </c>
      <c r="C156" s="79" t="s">
        <v>209</v>
      </c>
      <c r="D156" s="3" t="s">
        <v>210</v>
      </c>
      <c r="E156" s="66" t="s">
        <v>54</v>
      </c>
      <c r="F156" s="61">
        <v>264.27061310782244</v>
      </c>
      <c r="G156" s="61">
        <v>3229.9741602067184</v>
      </c>
      <c r="H156" s="61">
        <v>894.45438282647592</v>
      </c>
    </row>
    <row r="157" spans="1:8" x14ac:dyDescent="0.45">
      <c r="A157" s="77" t="s">
        <v>142</v>
      </c>
      <c r="B157" s="78">
        <v>3</v>
      </c>
      <c r="C157" s="79" t="s">
        <v>209</v>
      </c>
      <c r="D157" s="3" t="s">
        <v>210</v>
      </c>
      <c r="E157" s="66" t="s">
        <v>67</v>
      </c>
      <c r="F157" s="61">
        <v>1321.3530655391121</v>
      </c>
      <c r="G157" s="61">
        <v>16149.87080103359</v>
      </c>
      <c r="H157" s="61">
        <v>4472.2719141323787</v>
      </c>
    </row>
    <row r="158" spans="1:8" x14ac:dyDescent="0.45">
      <c r="A158" s="77" t="s">
        <v>142</v>
      </c>
      <c r="B158" s="78">
        <v>3</v>
      </c>
      <c r="C158" s="79" t="s">
        <v>209</v>
      </c>
      <c r="D158" s="3" t="s">
        <v>210</v>
      </c>
      <c r="E158" s="66" t="s">
        <v>68</v>
      </c>
      <c r="F158" s="61">
        <v>2642.7061310782242</v>
      </c>
      <c r="G158" s="61">
        <v>32299.741602067181</v>
      </c>
      <c r="H158" s="61">
        <v>8944.5438282647574</v>
      </c>
    </row>
    <row r="159" spans="1:8" x14ac:dyDescent="0.45">
      <c r="A159" s="77" t="s">
        <v>142</v>
      </c>
      <c r="B159" s="78">
        <v>3</v>
      </c>
      <c r="C159" s="79" t="s">
        <v>209</v>
      </c>
      <c r="D159" s="3" t="s">
        <v>211</v>
      </c>
      <c r="E159" s="66" t="s">
        <v>51</v>
      </c>
      <c r="F159" s="61">
        <v>52.854122621564485</v>
      </c>
      <c r="G159" s="61">
        <v>645.99483204134367</v>
      </c>
      <c r="H159" s="61">
        <v>178.89087656529517</v>
      </c>
    </row>
    <row r="160" spans="1:8" x14ac:dyDescent="0.45">
      <c r="A160" s="77" t="s">
        <v>142</v>
      </c>
      <c r="B160" s="78">
        <v>3</v>
      </c>
      <c r="C160" s="79" t="s">
        <v>209</v>
      </c>
      <c r="D160" s="3" t="s">
        <v>211</v>
      </c>
      <c r="E160" s="66" t="s">
        <v>49</v>
      </c>
      <c r="F160" s="61">
        <v>1321.3530655391121</v>
      </c>
      <c r="G160" s="61">
        <v>16149.87080103359</v>
      </c>
      <c r="H160" s="61">
        <v>4472.2719141323787</v>
      </c>
    </row>
    <row r="161" spans="1:8" x14ac:dyDescent="0.45">
      <c r="A161" s="77" t="s">
        <v>142</v>
      </c>
      <c r="B161" s="78">
        <v>3</v>
      </c>
      <c r="C161" s="79" t="s">
        <v>209</v>
      </c>
      <c r="D161" s="3" t="s">
        <v>222</v>
      </c>
      <c r="E161" s="66" t="s">
        <v>51</v>
      </c>
      <c r="F161" s="61">
        <v>11.627906976744185</v>
      </c>
      <c r="G161" s="61">
        <v>142.11886304909561</v>
      </c>
      <c r="H161" s="61">
        <v>39.355992844364934</v>
      </c>
    </row>
    <row r="162" spans="1:8" x14ac:dyDescent="0.45">
      <c r="A162" s="77" t="s">
        <v>142</v>
      </c>
      <c r="B162" s="78">
        <v>3</v>
      </c>
      <c r="C162" s="79" t="s">
        <v>209</v>
      </c>
      <c r="D162" s="3" t="s">
        <v>212</v>
      </c>
      <c r="E162" s="66" t="s">
        <v>54</v>
      </c>
      <c r="F162" s="61">
        <v>264.27061310782244</v>
      </c>
      <c r="G162" s="61">
        <v>3229.9741602067184</v>
      </c>
      <c r="H162" s="61">
        <v>894.45438282647592</v>
      </c>
    </row>
    <row r="163" spans="1:8" x14ac:dyDescent="0.45">
      <c r="A163" s="77" t="s">
        <v>142</v>
      </c>
      <c r="B163" s="78">
        <v>3</v>
      </c>
      <c r="C163" s="79" t="s">
        <v>209</v>
      </c>
      <c r="D163" s="3" t="s">
        <v>212</v>
      </c>
      <c r="E163" s="66" t="s">
        <v>67</v>
      </c>
      <c r="F163" s="61">
        <v>1321.3530655391121</v>
      </c>
      <c r="G163" s="61">
        <v>16149.87080103359</v>
      </c>
      <c r="H163" s="61">
        <v>4472.2719141323787</v>
      </c>
    </row>
    <row r="164" spans="1:8" x14ac:dyDescent="0.45">
      <c r="A164" s="77" t="s">
        <v>142</v>
      </c>
      <c r="B164" s="78">
        <v>3</v>
      </c>
      <c r="C164" s="79" t="s">
        <v>209</v>
      </c>
      <c r="D164" s="3" t="s">
        <v>212</v>
      </c>
      <c r="E164" s="66" t="s">
        <v>68</v>
      </c>
      <c r="F164" s="61">
        <v>2642.7061310782242</v>
      </c>
      <c r="G164" s="61">
        <v>32299.741602067181</v>
      </c>
      <c r="H164" s="61">
        <v>8944.5438282647574</v>
      </c>
    </row>
    <row r="165" spans="1:8" x14ac:dyDescent="0.45">
      <c r="A165" s="77" t="s">
        <v>142</v>
      </c>
      <c r="B165" s="78">
        <v>3</v>
      </c>
      <c r="C165" s="79" t="s">
        <v>209</v>
      </c>
      <c r="D165" s="3" t="s">
        <v>212</v>
      </c>
      <c r="E165" s="66" t="s">
        <v>49</v>
      </c>
      <c r="F165" s="61">
        <v>5285.4122621564484</v>
      </c>
      <c r="G165" s="61">
        <v>64599.483204134362</v>
      </c>
      <c r="H165" s="61">
        <v>17889.087656529515</v>
      </c>
    </row>
    <row r="166" spans="1:8" x14ac:dyDescent="0.45">
      <c r="A166" s="77" t="s">
        <v>142</v>
      </c>
      <c r="B166" s="78">
        <v>3</v>
      </c>
      <c r="C166" s="79" t="s">
        <v>209</v>
      </c>
      <c r="D166" s="3" t="s">
        <v>213</v>
      </c>
      <c r="E166" s="66" t="s">
        <v>51</v>
      </c>
      <c r="F166" s="61">
        <v>52.854122621564485</v>
      </c>
      <c r="G166" s="61">
        <v>645.99483204134367</v>
      </c>
      <c r="H166" s="61">
        <v>178.89087656529517</v>
      </c>
    </row>
    <row r="167" spans="1:8" x14ac:dyDescent="0.45">
      <c r="A167" s="77" t="s">
        <v>142</v>
      </c>
      <c r="B167" s="78">
        <v>3</v>
      </c>
      <c r="C167" s="79" t="s">
        <v>209</v>
      </c>
      <c r="D167" s="3" t="s">
        <v>213</v>
      </c>
      <c r="E167" s="66" t="s">
        <v>67</v>
      </c>
      <c r="F167" s="61">
        <v>330.33826638477802</v>
      </c>
      <c r="G167" s="61">
        <v>4037.4677002583976</v>
      </c>
      <c r="H167" s="61">
        <v>1118.0679785330947</v>
      </c>
    </row>
    <row r="168" spans="1:8" x14ac:dyDescent="0.45">
      <c r="A168" s="77" t="s">
        <v>142</v>
      </c>
      <c r="B168" s="78">
        <v>3</v>
      </c>
      <c r="C168" s="79" t="s">
        <v>209</v>
      </c>
      <c r="D168" s="3" t="s">
        <v>213</v>
      </c>
      <c r="E168" s="66" t="s">
        <v>49</v>
      </c>
      <c r="F168" s="61">
        <v>1321.3530655391121</v>
      </c>
      <c r="G168" s="61">
        <v>16149.87080103359</v>
      </c>
      <c r="H168" s="61">
        <v>4472.2719141323787</v>
      </c>
    </row>
    <row r="169" spans="1:8" x14ac:dyDescent="0.45">
      <c r="A169" s="77" t="s">
        <v>142</v>
      </c>
      <c r="B169" s="80">
        <v>3</v>
      </c>
      <c r="C169" s="79" t="s">
        <v>143</v>
      </c>
      <c r="D169" s="69" t="s">
        <v>214</v>
      </c>
      <c r="E169" s="66" t="s">
        <v>67</v>
      </c>
      <c r="F169" s="61">
        <v>1926.040061633282</v>
      </c>
      <c r="G169" s="61">
        <v>5301.102629346904</v>
      </c>
      <c r="H169" s="61">
        <v>6518.9048239895701</v>
      </c>
    </row>
    <row r="170" spans="1:8" x14ac:dyDescent="0.45">
      <c r="A170" s="77" t="s">
        <v>142</v>
      </c>
      <c r="B170" s="78">
        <v>3</v>
      </c>
      <c r="C170" s="79" t="s">
        <v>215</v>
      </c>
      <c r="D170" s="61" t="s">
        <v>20</v>
      </c>
      <c r="E170" s="66" t="s">
        <v>51</v>
      </c>
      <c r="F170" s="61">
        <v>52.854122621564485</v>
      </c>
      <c r="G170" s="61">
        <v>645.99483204134367</v>
      </c>
      <c r="H170" s="61">
        <v>178.89087656529517</v>
      </c>
    </row>
    <row r="171" spans="1:8" x14ac:dyDescent="0.45">
      <c r="A171" s="77" t="s">
        <v>142</v>
      </c>
      <c r="B171" s="78">
        <v>3</v>
      </c>
      <c r="C171" s="79" t="s">
        <v>215</v>
      </c>
      <c r="D171" s="61" t="s">
        <v>20</v>
      </c>
      <c r="E171" s="66" t="s">
        <v>67</v>
      </c>
      <c r="F171" s="61">
        <v>330.33826638477802</v>
      </c>
      <c r="G171" s="61">
        <v>4037.4677002583976</v>
      </c>
      <c r="H171" s="61">
        <v>1118.0679785330947</v>
      </c>
    </row>
    <row r="172" spans="1:8" x14ac:dyDescent="0.45">
      <c r="A172" s="77" t="s">
        <v>142</v>
      </c>
      <c r="B172" s="78">
        <v>3</v>
      </c>
      <c r="C172" s="79" t="s">
        <v>215</v>
      </c>
      <c r="D172" s="61" t="s">
        <v>20</v>
      </c>
      <c r="E172" s="66" t="s">
        <v>49</v>
      </c>
      <c r="F172" s="61">
        <v>1321.3530655391121</v>
      </c>
      <c r="G172" s="61">
        <v>16149.87080103359</v>
      </c>
      <c r="H172" s="61">
        <v>4472.2719141323787</v>
      </c>
    </row>
    <row r="173" spans="1:8" x14ac:dyDescent="0.45">
      <c r="F173" s="25"/>
      <c r="G173" s="25"/>
      <c r="H173" s="25"/>
    </row>
  </sheetData>
  <sheetProtection sheet="1" objects="1" scenarios="1"/>
  <sortState xmlns:xlrd2="http://schemas.microsoft.com/office/spreadsheetml/2017/richdata2" ref="D15:I57">
    <sortCondition ref="D15:D57"/>
  </sortState>
  <mergeCells count="1">
    <mergeCell ref="F1:H1"/>
  </mergeCells>
  <conditionalFormatting sqref="I114:I115">
    <cfRule type="expression" dxfId="7" priority="7">
      <formula>COUNTIF(#REF!,I114)&gt;0</formula>
    </cfRule>
  </conditionalFormatting>
  <conditionalFormatting sqref="I112:I113">
    <cfRule type="expression" dxfId="6" priority="8">
      <formula>COUNTIF(#REF!,#REF!)&gt;0</formula>
    </cfRule>
  </conditionalFormatting>
  <conditionalFormatting sqref="I116:I119">
    <cfRule type="expression" dxfId="5" priority="6">
      <formula>COUNTIF(#REF!,#REF!)&gt;0</formula>
    </cfRule>
  </conditionalFormatting>
  <conditionalFormatting sqref="D77:D78 D81:D83">
    <cfRule type="expression" dxfId="4" priority="5">
      <formula>COUNTIF(#REF!,#REF!)&gt;0</formula>
    </cfRule>
  </conditionalFormatting>
  <conditionalFormatting sqref="D84">
    <cfRule type="expression" dxfId="3" priority="4">
      <formula>COUNTIF(#REF!,#REF!)&gt;0</formula>
    </cfRule>
  </conditionalFormatting>
  <conditionalFormatting sqref="D122 D124:D125 D117:D120">
    <cfRule type="expression" dxfId="2" priority="3">
      <formula>COUNTIF(#REF!,#REF!)&gt;0</formula>
    </cfRule>
  </conditionalFormatting>
  <conditionalFormatting sqref="D121">
    <cfRule type="expression" dxfId="1" priority="2">
      <formula>COUNTIF(#REF!,#REF!)&gt;0</formula>
    </cfRule>
  </conditionalFormatting>
  <conditionalFormatting sqref="D128:D131">
    <cfRule type="expression" dxfId="0" priority="1">
      <formula>COUNTIF(#REF!,#REF!)&gt;0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24DAD2FC6F24BA89B5B2D9EEBF2D1" ma:contentTypeVersion="5" ma:contentTypeDescription="Crée un document." ma:contentTypeScope="" ma:versionID="467a9791f508fef9543d34c7f8a78134">
  <xsd:schema xmlns:xsd="http://www.w3.org/2001/XMLSchema" xmlns:xs="http://www.w3.org/2001/XMLSchema" xmlns:p="http://schemas.microsoft.com/office/2006/metadata/properties" xmlns:ns1="http://schemas.microsoft.com/sharepoint/v3" xmlns:ns2="7ce3a79e-a74e-4a8e-97d8-3c4987d7313b" targetNamespace="http://schemas.microsoft.com/office/2006/metadata/properties" ma:root="true" ma:fieldsID="e56a14be22d72e1b9d784a60f9ea547b" ns1:_="" ns2:_="">
    <xsd:import namespace="http://schemas.microsoft.com/sharepoint/v3"/>
    <xsd:import namespace="7ce3a79e-a74e-4a8e-97d8-3c4987d731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a79e-a74e-4a8e-97d8-3c4987d7313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1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ce3a79e-a74e-4a8e-97d8-3c4987d7313b">DDJ7DZ3RAA3J-8-27737</_dlc_DocId>
    <_dlc_DocIdUrl xmlns="7ce3a79e-a74e-4a8e-97d8-3c4987d7313b">
      <Url>https://presse.mapaq.gouv.qc.ca/_layouts/15/DocIdRedir.aspx?ID=DDJ7DZ3RAA3J-8-27737</Url>
      <Description>DDJ7DZ3RAA3J-8-27737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760E1C-22BD-4BE4-821A-5DBD25F11095}"/>
</file>

<file path=customXml/itemProps2.xml><?xml version="1.0" encoding="utf-8"?>
<ds:datastoreItem xmlns:ds="http://schemas.openxmlformats.org/officeDocument/2006/customXml" ds:itemID="{B43995D3-FA70-4BA5-A3A9-E294AD556A0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dac1437-7d93-4ffb-bd69-a9569426956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AFE533-885F-49DE-843A-A708F2D418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118A96-F9C5-49D1-BD3C-6E0CA3779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achats</vt:lpstr>
      <vt:lpstr>résultats</vt:lpstr>
      <vt:lpstr>formule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Visite zoosanitaire dans les élevages porcins - Calcul des jours types de traitement</dc:title>
  <dc:creator>Utilisateur Windows</dc:creator>
  <cp:lastModifiedBy>Duplaix Lauriane (DSA) (Québec)</cp:lastModifiedBy>
  <cp:lastPrinted>2020-03-20T16:13:22Z</cp:lastPrinted>
  <dcterms:created xsi:type="dcterms:W3CDTF">2018-11-16T18:55:15Z</dcterms:created>
  <dcterms:modified xsi:type="dcterms:W3CDTF">2020-06-16T16:57:59Z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0x010100B7F24DAD2FC6F24BA89B5B2D9EEBF2D1</vt:lpwstr>
  </property>
  <property fmtid="{D5CDD505-2E9C-101B-9397-08002B2CF9AE}" pid="3" name="_dlc_DocIdItemGuid">
    <vt:lpwstr>f288fa00-e9d1-47a0-9ce2-64e77474872c</vt:lpwstr>
  </property>
</Properties>
</file>