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mapaq-my.sharepoint.com/personal/fabien_dery_mapaq_gouv_qc_ca/Documents/Formulaire de déclaration (salaire et autres)/"/>
    </mc:Choice>
  </mc:AlternateContent>
  <xr:revisionPtr revIDLastSave="0" documentId="8_{2E2D5A3D-F93C-4F49-BAB4-C236FFE2CA4E}" xr6:coauthVersionLast="47" xr6:coauthVersionMax="47" xr10:uidLastSave="{00000000-0000-0000-0000-000000000000}"/>
  <workbookProtection workbookAlgorithmName="SHA-512" workbookHashValue="CE8bALStQkPaVfjQhK3AO4GXL7sZahr5eKqTQ3YR4ZdKOF71vJeCmpkzmAUR7zm5nIg83EYdEWESBB5yG0Jh1Q==" workbookSaltValue="X7H0nPKbyMspeelGWHbCSA==" workbookSpinCount="100000" lockStructure="1"/>
  <bookViews>
    <workbookView xWindow="28680" yWindow="-105" windowWidth="29040" windowHeight="15840" xr2:uid="{9050B274-4A3E-4F7E-8F85-4687F7C338D8}"/>
  </bookViews>
  <sheets>
    <sheet name="Déclaration du demandeur" sheetId="2" r:id="rId1"/>
    <sheet name="Charges sociales" sheetId="4" r:id="rId2"/>
    <sheet name="Exemple" sheetId="6" r:id="rId3"/>
    <sheet name="Sources" sheetId="5" state="hidden" r:id="rId4"/>
    <sheet name="Source" sheetId="3" state="hidden" r:id="rId5"/>
  </sheets>
  <definedNames>
    <definedName name="_Toc131165929" localSheetId="1">'Charges sociales'!$A$1</definedName>
    <definedName name="_xlnm.Print_Area" localSheetId="0">'Déclaration du demandeur'!$A$1:$L$39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2" l="1"/>
  <c r="M33" i="6" l="1"/>
  <c r="M32" i="6"/>
  <c r="M31" i="6"/>
  <c r="M30" i="6"/>
  <c r="M29" i="6"/>
  <c r="M28" i="6"/>
  <c r="M27" i="6"/>
  <c r="M26" i="6"/>
  <c r="M25" i="6"/>
  <c r="M24" i="6"/>
  <c r="M23" i="6"/>
  <c r="M22" i="6"/>
  <c r="M21" i="6"/>
  <c r="M20" i="6"/>
  <c r="M19" i="6"/>
  <c r="M18" i="6"/>
  <c r="M17" i="6"/>
  <c r="M16" i="6"/>
  <c r="M15" i="6"/>
  <c r="M14" i="6"/>
  <c r="M15" i="2"/>
  <c r="M16" i="2"/>
  <c r="M17" i="2"/>
  <c r="M18" i="2"/>
  <c r="M19" i="2"/>
  <c r="M20" i="2"/>
  <c r="M21" i="2"/>
  <c r="M22" i="2"/>
  <c r="M23" i="2"/>
  <c r="M24" i="2"/>
  <c r="M25" i="2"/>
  <c r="M26" i="2"/>
  <c r="M27" i="2"/>
  <c r="M28" i="2"/>
  <c r="M29" i="2"/>
  <c r="M30" i="2"/>
  <c r="M31" i="2"/>
  <c r="M32" i="2"/>
  <c r="M33" i="2"/>
  <c r="M14" i="2"/>
  <c r="J14" i="6"/>
  <c r="K34" i="6"/>
  <c r="J33" i="6"/>
  <c r="J32" i="6"/>
  <c r="J31" i="6"/>
  <c r="J30" i="6"/>
  <c r="J29" i="6"/>
  <c r="J28" i="6"/>
  <c r="J27" i="6"/>
  <c r="J26" i="6"/>
  <c r="J25" i="6"/>
  <c r="J24" i="6"/>
  <c r="J23" i="6"/>
  <c r="J22" i="6"/>
  <c r="J21" i="6"/>
  <c r="J20" i="6"/>
  <c r="J19" i="6"/>
  <c r="J18" i="6"/>
  <c r="J17" i="6"/>
  <c r="J16" i="6"/>
  <c r="J15" i="6"/>
  <c r="J34" i="6" l="1"/>
  <c r="K34" i="2" l="1"/>
  <c r="J14" i="2" l="1"/>
  <c r="J15" i="2"/>
  <c r="J16" i="2"/>
  <c r="J18" i="2"/>
  <c r="J19" i="2"/>
  <c r="J20" i="2"/>
  <c r="J21" i="2"/>
  <c r="J22" i="2"/>
  <c r="J23" i="2"/>
  <c r="J24" i="2"/>
  <c r="J25" i="2"/>
  <c r="J26" i="2"/>
  <c r="J27" i="2"/>
  <c r="J28" i="2"/>
  <c r="J29" i="2"/>
  <c r="J30" i="2"/>
  <c r="J31" i="2"/>
  <c r="J32" i="2"/>
  <c r="J33" i="2"/>
  <c r="J34" i="2" l="1"/>
</calcChain>
</file>

<file path=xl/sharedStrings.xml><?xml version="1.0" encoding="utf-8"?>
<sst xmlns="http://schemas.openxmlformats.org/spreadsheetml/2006/main" count="168" uniqueCount="114">
  <si>
    <t>Organisation</t>
  </si>
  <si>
    <t>Catégorie d'emploi</t>
  </si>
  <si>
    <t>Ingénieure ou ingénieur</t>
  </si>
  <si>
    <t>Vétérinaire</t>
  </si>
  <si>
    <t>Professionnelle ou professionnel de recherche</t>
  </si>
  <si>
    <t>Productrice ou producteur agricole</t>
  </si>
  <si>
    <t>Technicienne ou technicien</t>
  </si>
  <si>
    <t>Programme</t>
  </si>
  <si>
    <t>Programme de développement sectoriel</t>
  </si>
  <si>
    <t>Nom du programme</t>
  </si>
  <si>
    <t>Titre du projet</t>
  </si>
  <si>
    <t>Numéro du projet</t>
  </si>
  <si>
    <t>(Veuillez sélectionner un programme)</t>
  </si>
  <si>
    <t>Programme Innov'Action agroalimentaire 2018-2023</t>
  </si>
  <si>
    <r>
      <t xml:space="preserve">Période visée par les travaux
</t>
    </r>
    <r>
      <rPr>
        <sz val="10"/>
        <rFont val="Arial"/>
        <family val="2"/>
      </rPr>
      <t>(jj-mm-aaaa au jj-mm-aaaa)</t>
    </r>
  </si>
  <si>
    <r>
      <t xml:space="preserve">Nombre d'heures total déclarées
</t>
    </r>
    <r>
      <rPr>
        <sz val="10"/>
        <rFont val="Arial"/>
        <family val="2"/>
      </rPr>
      <t>(heure)</t>
    </r>
  </si>
  <si>
    <t>Nom du salarié</t>
  </si>
  <si>
    <r>
      <t xml:space="preserve">DÉCLARATION DU DEMANDEUR CONCERNANT LES SALARIÉS AYANT PARTICIPÉ AU PROJET </t>
    </r>
    <r>
      <rPr>
        <b/>
        <vertAlign val="superscript"/>
        <sz val="12"/>
        <rFont val="Arial"/>
        <family val="2"/>
      </rPr>
      <t>1</t>
    </r>
  </si>
  <si>
    <t>Éléments considérés au forfaitaire</t>
  </si>
  <si>
    <t>Pourcentage</t>
  </si>
  <si>
    <t>Régime de rentes du Québec (RRQ)</t>
  </si>
  <si>
    <t>6,4 %</t>
  </si>
  <si>
    <t>Assurance-emploi (AE)</t>
  </si>
  <si>
    <t>1,78 %</t>
  </si>
  <si>
    <t>Régime québécois d’assurance parentale (RQAP)</t>
  </si>
  <si>
    <t>0,692 %</t>
  </si>
  <si>
    <t>Fonds des services de santé (FSS)</t>
  </si>
  <si>
    <t>2,50 %</t>
  </si>
  <si>
    <t>1,56 %</t>
  </si>
  <si>
    <t xml:space="preserve">Indemnités de vacances </t>
  </si>
  <si>
    <t>6 %</t>
  </si>
  <si>
    <t>Fonds de développement et de compétence de la main-d’œuvre</t>
  </si>
  <si>
    <t>1 %</t>
  </si>
  <si>
    <t>Jours fériés</t>
  </si>
  <si>
    <t>5,3 %</t>
  </si>
  <si>
    <t>Total</t>
  </si>
  <si>
    <t>25,23 %</t>
  </si>
  <si>
    <t xml:space="preserve">Taux utilisé pour la méthode à taux fixe </t>
  </si>
  <si>
    <t>26 %</t>
  </si>
  <si>
    <t>Commission des normes, de l’équité, de la santé et de la sécurité du travail (CNESST) (5) :
- Normes du travail : 0,06 %
- Fonds de la santé et de la sécurité au travail : 1,50 %</t>
  </si>
  <si>
    <t>Méthode de présentation des charges sociales pour le bénéficiaire</t>
  </si>
  <si>
    <t>Un bénéficiaire peut recourir à deux méthodes pour présenter une réclamation d’aide financière pour les charges sociales admissibles à un programme du Ministère :</t>
  </si>
  <si>
    <t>(À sélectionner)</t>
  </si>
  <si>
    <t xml:space="preserve">Agronome </t>
  </si>
  <si>
    <t>Aide pêcheur(-cheuse)</t>
  </si>
  <si>
    <t>Chercheur(-euse) universitaire</t>
  </si>
  <si>
    <t xml:space="preserve">Chercheur(-euse) de centre de recherche </t>
  </si>
  <si>
    <t>Étudiant(e) salarié(e) - postdoctorat</t>
  </si>
  <si>
    <t>Étudiant(e) salarié(e) - 3e cycle</t>
  </si>
  <si>
    <t>Étudiant(e) salarié(e) - 2e cycle</t>
  </si>
  <si>
    <t>Étudiant(e) salarié(e) - 1er cycle</t>
  </si>
  <si>
    <t>Étudiant(e) salarié(e) (autre)</t>
  </si>
  <si>
    <t>Ingénieur(e)</t>
  </si>
  <si>
    <t>Ouvrier(ière)</t>
  </si>
  <si>
    <t>Pêcheur(-euse)</t>
  </si>
  <si>
    <t xml:space="preserve">Producteur(-trice) agricole </t>
  </si>
  <si>
    <t>Producteur(-trice) aquacole</t>
  </si>
  <si>
    <t>Professionnel(le) de recherche</t>
  </si>
  <si>
    <t>Technicien(ne)</t>
  </si>
  <si>
    <t>Autre professionnel(le)</t>
  </si>
  <si>
    <t>Autre</t>
  </si>
  <si>
    <t>Transformation alimentaire : robotisation et systèmes de qualité​</t>
  </si>
  <si>
    <t>Développement sectoriel 2018-2023</t>
  </si>
  <si>
    <t>Innov’Action agroalimentaire 2018-2023</t>
  </si>
  <si>
    <t>Partenariat pour l’innovation en agroalimentaire</t>
  </si>
  <si>
    <t>Développement territorial et sectoriel 2023-2026​​</t>
  </si>
  <si>
    <t>Innovation bioalimentaire 2023-2028​</t>
  </si>
  <si>
    <t>Alimentation santé</t>
  </si>
  <si>
    <t>Compétitivité et environnement 2022​-2024​</t>
  </si>
  <si>
    <t>Commentaires</t>
  </si>
  <si>
    <t>Type de main-d’œuvre</t>
  </si>
  <si>
    <t>Taux horaire</t>
  </si>
  <si>
    <t>Taux journalier</t>
  </si>
  <si>
    <t>Administrateur</t>
  </si>
  <si>
    <t>Ingénieur</t>
  </si>
  <si>
    <t>Professionnel de recherche</t>
  </si>
  <si>
    <t>Producteur agricole</t>
  </si>
  <si>
    <t>Technicien</t>
  </si>
  <si>
    <t>Ouvrier</t>
  </si>
  <si>
    <t>Étudiants salariés</t>
  </si>
  <si>
    <r>
      <t>3</t>
    </r>
    <r>
      <rPr>
        <vertAlign val="superscript"/>
        <sz val="11"/>
        <color theme="1"/>
        <rFont val="Arial"/>
        <family val="2"/>
      </rPr>
      <t>e</t>
    </r>
    <r>
      <rPr>
        <sz val="11"/>
        <color theme="1"/>
        <rFont val="Arial"/>
        <family val="2"/>
      </rPr>
      <t xml:space="preserve"> cycle</t>
    </r>
  </si>
  <si>
    <r>
      <t>2</t>
    </r>
    <r>
      <rPr>
        <vertAlign val="superscript"/>
        <sz val="11"/>
        <color theme="1"/>
        <rFont val="Arial"/>
        <family val="2"/>
      </rPr>
      <t>e</t>
    </r>
    <r>
      <rPr>
        <sz val="11"/>
        <color theme="1"/>
        <rFont val="Arial"/>
        <family val="2"/>
      </rPr>
      <t xml:space="preserve"> cycle</t>
    </r>
  </si>
  <si>
    <r>
      <t>1</t>
    </r>
    <r>
      <rPr>
        <vertAlign val="superscript"/>
        <sz val="11"/>
        <color theme="1"/>
        <rFont val="Arial"/>
        <family val="2"/>
      </rPr>
      <t>er</t>
    </r>
    <r>
      <rPr>
        <sz val="11"/>
        <color theme="1"/>
        <rFont val="Arial"/>
        <family val="2"/>
      </rPr>
      <t xml:space="preserve"> cycle</t>
    </r>
  </si>
  <si>
    <t xml:space="preserve">Ce tableau inclut le salaire et les avantages sociaux, les calculs ont été effectués selon des semaines de 35 h (7 h/jour) et 52 semaines (260 jours) par année. </t>
  </si>
  <si>
    <t>Chercheuse ou chercheur et enseignant de collège</t>
  </si>
  <si>
    <t>Chercheuse ou chercheur dans un centre de recherche</t>
  </si>
  <si>
    <t>Agronome et autre professionnel</t>
  </si>
  <si>
    <t>Ouvrière ou ouvrier</t>
  </si>
  <si>
    <r>
      <t xml:space="preserve">(Note : il s’agit de </t>
    </r>
    <r>
      <rPr>
        <b/>
        <sz val="11"/>
        <color theme="1"/>
        <rFont val="Arial"/>
        <family val="2"/>
      </rPr>
      <t>maximums</t>
    </r>
    <r>
      <rPr>
        <sz val="11"/>
        <color theme="1"/>
        <rFont val="Arial"/>
        <family val="2"/>
      </rPr>
      <t>, seuls les coûts réels seront remboursés.)</t>
    </r>
  </si>
  <si>
    <t>Chercheur dans un centre de recherche</t>
  </si>
  <si>
    <t>Chercheur et enseignant dans un collège</t>
  </si>
  <si>
    <r>
      <rPr>
        <b/>
        <sz val="11"/>
        <color theme="1"/>
        <rFont val="Arial"/>
        <family val="2"/>
      </rPr>
      <t>1.</t>
    </r>
    <r>
      <rPr>
        <sz val="11"/>
        <color theme="1"/>
        <rFont val="Arial"/>
        <family val="2"/>
      </rPr>
      <t xml:space="preserve"> La méthode à taux fixe, qui consiste en un pourcentage forfaire de 26 % des salaires déclarés. Cette méthode peut être utilisée pour les programmes qui prévoient ce montant. Sinon, les déclarations de 26 % et moins n’ont pas à faire l’objet de validation ou de démonstration comptable, sauf en cas de doute.
</t>
    </r>
    <r>
      <rPr>
        <b/>
        <sz val="11"/>
        <color theme="1"/>
        <rFont val="Arial"/>
        <family val="2"/>
      </rPr>
      <t>2.</t>
    </r>
    <r>
      <rPr>
        <sz val="11"/>
        <color theme="1"/>
        <rFont val="Arial"/>
        <family val="2"/>
      </rPr>
      <t xml:space="preserve"> La méthode détaillée, dans laquelle le bénéficiaire fait la démonstration comptable de la moyenne des charges sociales de son organisation, s’il souhaite présenter des dépenses liées aux charges et avantages sociaux de plus de 26 % des salaires.
À noter que pour les universités, à moins que le programme visé ne soit plus restrictif, la déclaration seule peut être rendue admissible.</t>
    </r>
  </si>
  <si>
    <t>Dans le cas de la méthode à taux fixe, le Ministère ne procède à aucune validation supplémentaire.
À noter que certains programmes prévoient des pourcentages forfaitaires. Si la norme diffère de cette directive, c’est la norme qui a préséance.</t>
  </si>
  <si>
    <t>Ne sont pas considérées comme avantages sociaux ou charges sociales notamment toutes dépenses courantes de l’organisation (ex. location de bureau, téléphone, internet, voiture), les dépenses de types sociales (ex. cadeaux, fête de Noël), de même que les dépenses liées à l’habillement (ex. : bottes, manteau)</t>
  </si>
  <si>
    <r>
      <rPr>
        <b/>
        <sz val="11"/>
        <color theme="1"/>
        <rFont val="Arial"/>
        <family val="2"/>
      </rPr>
      <t xml:space="preserve">2. MÉTHODE DÉTAILLÉE
</t>
    </r>
    <r>
      <rPr>
        <sz val="11"/>
        <color theme="1"/>
        <rFont val="Arial"/>
        <family val="2"/>
      </rPr>
      <t xml:space="preserve">
Tout bénéficiaire peut se prévaloir de la méthode détaillée s’il démontre que ses frais réels engagés pour la moyenne de son organisation sont supérieurs à ceux de la méthode à taux fixe (26 %). Ainsi, il devra fournir au Ministère une démonstration comptable détaillée pour chacun des postes de dépenses (RRQ, RQAP, AE, FSS, CNESST, vacances, jours fériés, Fonds de développement de la compétence et de la main-d’oeuvre). Si la norme du programme prévoit également l’admissibilité des avantages sociaux (maladies, assurances collectives, régime de retraite privé, frais de formation, adhésion à un ordre professionnel), le bénéficiaire devra également les inclure dans la démonstration comptable. Celle-ci pourra notamment prendre la forme d’un fichier signé par un comptable membre d’un ordre professionnel. Au besoin, le Ministère pourrait exiger certains éléments des informations fournies.</t>
    </r>
  </si>
  <si>
    <r>
      <rPr>
        <b/>
        <sz val="11"/>
        <color theme="1"/>
        <rFont val="Arial"/>
        <family val="2"/>
      </rPr>
      <t xml:space="preserve">1. MÉTHODE À TAUX FIXE POUR L’ANNÉE 2023-2024 – FORFAITAIRE DE 26 %
</t>
    </r>
    <r>
      <rPr>
        <sz val="11"/>
        <color theme="1"/>
        <rFont val="Arial"/>
        <family val="2"/>
      </rPr>
      <t xml:space="preserve">
Un bénéficiaire qui souhaite présenter des charges sociales sans avoir à fournir l’ensemble des preuves comptables peut utiliser la méthode à taux fixe pour les programmes qui le prévoient. Dans les cas où les programmes ne prévoient pas de montant forfaitaire, le taux de 26 % sert de seuil en deçà duquel il n’est pas requis de demander une démonstration comptable au bénéficiaire.</t>
    </r>
  </si>
  <si>
    <r>
      <t>TOTAL</t>
    </r>
    <r>
      <rPr>
        <b/>
        <vertAlign val="superscript"/>
        <sz val="12"/>
        <rFont val="Arial"/>
        <family val="2"/>
      </rPr>
      <t xml:space="preserve"> 5</t>
    </r>
  </si>
  <si>
    <t>Exemple 1</t>
  </si>
  <si>
    <t>Exemple 2</t>
  </si>
  <si>
    <t>Organisation 1</t>
  </si>
  <si>
    <t>01-01-2023 au 31-12-2023</t>
  </si>
  <si>
    <t xml:space="preserve">Exemple d'un taux horaire réel, incluant les charges sociales, supérieur au taux maximum prévu à la convention pour cette catégorie d'emploi. Le taux maximum de 39$/h est donc été utilisé. </t>
  </si>
  <si>
    <t xml:space="preserve">Exemple d'un taux horaire réel, incluant les charges sociales, inférieur au taux maximum prévu à la convention pour cette catégorie d'emploi. Le taux réel de 35,28$/h est donc été utilisé. </t>
  </si>
  <si>
    <t>Exemple</t>
  </si>
  <si>
    <t xml:space="preserve">1. La déclaration des salariés doit être complétée pour chacune des ressources (bénéficiaire et partenaires) ayant participé au projet. Au besoin, vous référer à l'onglet « Exemple ». 
2. Taux horaire réel figurant sur le relevé de paie du salarié. 
3. Charges sociales : Mesures ayant une valeur monétaire s’ajoutant au salaire que prend un employeur au bénéfice de ses employés. Elles comprennent les indemnités de vacances, les jours fériés, les charges liées aux frais à débourser par l’employeur d’Assurance emploi, de Régime des rentes du Québec, de Régime québécois d’assurance parentale, de Fonds des services de santé, les frais liés à la Commission des normes, de l’Équité, de la Santé, et de la Sécurité au travail.
4. Le taux des charges sociales ne doit pas excéder 26%. Dans le cas où le taux est supérieur à 26%, veuillez vous référer à l'onglet « Charges sociales ».
5. La valeur du taux horaire et des charges sociales ne pourra pas dépasser la valeur des normes inscrites dans la convention. Seuls les coûts réels sont remboursés, et ce jusqu'à concurrence du taux maximum prévu à la convention. Dans le cas où le taux horaire réel incluant les charges sociales d'un salarié est plus élevé que le taux horaire maximal prévu à la convention, le taux horaire maximal de la convention doit être utilisé. Veuillez vous référer au tableau à droite de la déclaration des salariés ou à l'Annexe 5 de la convention d'aide financière.
6. Le total des colonnes "Rémunération globale ($)" et "Montant total de la rémunération globale déclaré en contribution nature ($)" doivent correspondre aux montants indiqués dans le rapport financier. </t>
  </si>
  <si>
    <r>
      <t xml:space="preserve">Taux horaire réel </t>
    </r>
    <r>
      <rPr>
        <b/>
        <vertAlign val="superscript"/>
        <sz val="11"/>
        <rFont val="Arial"/>
        <family val="2"/>
      </rPr>
      <t>2</t>
    </r>
    <r>
      <rPr>
        <b/>
        <sz val="11"/>
        <rFont val="Arial"/>
        <family val="2"/>
      </rPr>
      <t xml:space="preserve"> </t>
    </r>
    <r>
      <rPr>
        <sz val="11"/>
        <rFont val="Arial"/>
        <family val="2"/>
      </rPr>
      <t>($/heure)</t>
    </r>
  </si>
  <si>
    <r>
      <t xml:space="preserve">Charges sociales </t>
    </r>
    <r>
      <rPr>
        <sz val="11"/>
        <rFont val="Arial"/>
        <family val="2"/>
      </rPr>
      <t>($/heure)</t>
    </r>
    <r>
      <rPr>
        <b/>
        <sz val="11"/>
        <rFont val="Arial"/>
        <family val="2"/>
      </rPr>
      <t xml:space="preserve"> </t>
    </r>
    <r>
      <rPr>
        <b/>
        <vertAlign val="superscript"/>
        <sz val="11"/>
        <rFont val="Arial"/>
        <family val="2"/>
      </rPr>
      <t>3-4</t>
    </r>
  </si>
  <si>
    <r>
      <t xml:space="preserve">Taux horaire incluant charges sociales déclaré au rapport financier </t>
    </r>
    <r>
      <rPr>
        <sz val="11"/>
        <rFont val="Arial"/>
        <family val="2"/>
      </rPr>
      <t>($/h)</t>
    </r>
    <r>
      <rPr>
        <b/>
        <sz val="11"/>
        <rFont val="Arial"/>
        <family val="2"/>
      </rPr>
      <t xml:space="preserve"> </t>
    </r>
    <r>
      <rPr>
        <b/>
        <vertAlign val="superscript"/>
        <sz val="11"/>
        <rFont val="Arial"/>
        <family val="2"/>
      </rPr>
      <t>5</t>
    </r>
  </si>
  <si>
    <r>
      <t xml:space="preserve">Rémunération  globale </t>
    </r>
    <r>
      <rPr>
        <b/>
        <vertAlign val="superscript"/>
        <sz val="11"/>
        <rFont val="Arial"/>
        <family val="2"/>
      </rPr>
      <t>6</t>
    </r>
    <r>
      <rPr>
        <b/>
        <sz val="11"/>
        <rFont val="Arial"/>
        <family val="2"/>
      </rPr>
      <t xml:space="preserve">
</t>
    </r>
    <r>
      <rPr>
        <sz val="10"/>
        <rFont val="Arial"/>
        <family val="2"/>
      </rPr>
      <t>($)</t>
    </r>
  </si>
  <si>
    <r>
      <t>Montant de la rémunération globale déclaré en contribution nature, si applicable</t>
    </r>
    <r>
      <rPr>
        <sz val="10"/>
        <rFont val="Arial"/>
        <family val="2"/>
      </rPr>
      <t>($)</t>
    </r>
    <r>
      <rPr>
        <b/>
        <vertAlign val="superscript"/>
        <sz val="10"/>
        <rFont val="Arial"/>
        <family val="2"/>
      </rPr>
      <t xml:space="preserve"> 6</t>
    </r>
  </si>
  <si>
    <r>
      <t xml:space="preserve">Main-d’œuvre </t>
    </r>
    <r>
      <rPr>
        <b/>
        <vertAlign val="superscript"/>
        <sz val="11"/>
        <color theme="1"/>
        <rFont val="Arial"/>
        <family val="2"/>
      </rPr>
      <t>5</t>
    </r>
  </si>
  <si>
    <t>TAUX HORAIRE MAXIMAL DE LA CONVENTION D'AIDE FINANCIÈRE</t>
  </si>
  <si>
    <r>
      <t>TOTAL</t>
    </r>
    <r>
      <rPr>
        <b/>
        <vertAlign val="superscript"/>
        <sz val="12"/>
        <rFont val="Arial"/>
        <family val="2"/>
      </rPr>
      <t xml:space="preserve"> 6</t>
    </r>
  </si>
  <si>
    <r>
      <t xml:space="preserve">Ce document doit être complété par l'établissement demandeur.
</t>
    </r>
    <r>
      <rPr>
        <b/>
        <sz val="12"/>
        <color rgb="FFFF0000"/>
        <rFont val="Arial"/>
        <family val="2"/>
      </rPr>
      <t>Un taux horaire incluant charges sociales en rouge dans la colonne I indique que le taux maximal permis a été dépassé.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</si>
</sst>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164" formatCode="#,##0.00\ &quot;$&quot;"/>
    <numFmt numFmtId="165" formatCode="#,##0\ &quot;$&quot;"/>
  </numFmts>
  <fonts count="26" x14ac:knownFonts="1">
    <font>
      <sz val="11"/>
      <color theme="1"/>
      <name val="Calibri"/>
      <family val="2"/>
      <scheme val="minor"/>
    </font>
    <font>
      <sz val="11"/>
      <color theme="1"/>
      <name val="Calibri"/>
      <family val="2"/>
      <scheme val="minor"/>
    </font>
    <font>
      <sz val="12"/>
      <name val="Arial"/>
      <family val="2"/>
    </font>
    <font>
      <b/>
      <sz val="12"/>
      <name val="Arial"/>
      <family val="2"/>
    </font>
    <font>
      <sz val="16"/>
      <name val="Arial"/>
      <family val="2"/>
    </font>
    <font>
      <b/>
      <sz val="12"/>
      <color theme="1"/>
      <name val="Arial"/>
      <family val="2"/>
    </font>
    <font>
      <sz val="9"/>
      <color theme="1"/>
      <name val="Calibri"/>
      <family val="2"/>
      <scheme val="minor"/>
    </font>
    <font>
      <sz val="11"/>
      <name val="Arial"/>
      <family val="2"/>
    </font>
    <font>
      <sz val="11"/>
      <color theme="1"/>
      <name val="Arial"/>
      <family val="2"/>
    </font>
    <font>
      <sz val="10"/>
      <name val="Arial"/>
      <family val="2"/>
    </font>
    <font>
      <b/>
      <sz val="11"/>
      <name val="Arial"/>
      <family val="2"/>
    </font>
    <font>
      <b/>
      <sz val="10"/>
      <name val="Arial"/>
      <family val="2"/>
    </font>
    <font>
      <b/>
      <vertAlign val="superscript"/>
      <sz val="12"/>
      <name val="Arial"/>
      <family val="2"/>
    </font>
    <font>
      <b/>
      <sz val="10"/>
      <color theme="1"/>
      <name val="Arial"/>
      <family val="2"/>
    </font>
    <font>
      <sz val="10"/>
      <color theme="1"/>
      <name val="Arial"/>
      <family val="2"/>
    </font>
    <font>
      <b/>
      <sz val="14"/>
      <color theme="1"/>
      <name val="Arial"/>
      <family val="2"/>
    </font>
    <font>
      <b/>
      <sz val="11"/>
      <color theme="1"/>
      <name val="Arial"/>
      <family val="2"/>
    </font>
    <font>
      <b/>
      <sz val="11"/>
      <color rgb="FF000000"/>
      <name val="Arial"/>
      <family val="2"/>
    </font>
    <font>
      <vertAlign val="superscript"/>
      <sz val="11"/>
      <color theme="1"/>
      <name val="Arial"/>
      <family val="2"/>
    </font>
    <font>
      <b/>
      <vertAlign val="superscript"/>
      <sz val="11"/>
      <name val="Arial"/>
      <family val="2"/>
    </font>
    <font>
      <b/>
      <vertAlign val="superscript"/>
      <sz val="10"/>
      <name val="Arial"/>
      <family val="2"/>
    </font>
    <font>
      <b/>
      <vertAlign val="superscript"/>
      <sz val="11"/>
      <color theme="1"/>
      <name val="Arial"/>
      <family val="2"/>
    </font>
    <font>
      <sz val="11"/>
      <color theme="0"/>
      <name val="Arial"/>
      <family val="2"/>
    </font>
    <font>
      <b/>
      <sz val="12"/>
      <color theme="0"/>
      <name val="Arial"/>
      <family val="2"/>
    </font>
    <font>
      <sz val="12"/>
      <color theme="0"/>
      <name val="Arial"/>
      <family val="2"/>
    </font>
    <font>
      <b/>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rgb="FFDAE6F0"/>
        <bgColor indexed="64"/>
      </patternFill>
    </fill>
    <fill>
      <patternFill patternType="solid">
        <fgColor rgb="FFF1F1F2"/>
        <bgColor indexed="64"/>
      </patternFill>
    </fill>
    <fill>
      <patternFill patternType="solid">
        <fgColor rgb="FFE58271"/>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33">
    <xf numFmtId="0" fontId="0" fillId="0" borderId="0" xfId="0"/>
    <xf numFmtId="0" fontId="6" fillId="0" borderId="0" xfId="0" applyFont="1"/>
    <xf numFmtId="0" fontId="8" fillId="0" borderId="0" xfId="0" applyFont="1"/>
    <xf numFmtId="2" fontId="9" fillId="0" borderId="4" xfId="0" applyNumberFormat="1" applyFont="1" applyFill="1" applyBorder="1" applyAlignment="1" applyProtection="1">
      <alignment horizontal="center" vertical="center"/>
      <protection locked="0"/>
    </xf>
    <xf numFmtId="164" fontId="9" fillId="0" borderId="4"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protection locked="0"/>
    </xf>
    <xf numFmtId="164" fontId="9" fillId="0" borderId="1" xfId="0" applyNumberFormat="1" applyFont="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164" fontId="9" fillId="0" borderId="1" xfId="0" applyNumberFormat="1" applyFont="1" applyBorder="1" applyAlignment="1" applyProtection="1">
      <alignment horizontal="center" vertical="center"/>
      <protection locked="0"/>
    </xf>
    <xf numFmtId="0" fontId="9" fillId="0" borderId="6" xfId="0" applyFont="1" applyFill="1" applyBorder="1" applyAlignment="1" applyProtection="1">
      <alignment horizontal="center" vertical="center" wrapText="1"/>
      <protection locked="0"/>
    </xf>
    <xf numFmtId="2" fontId="9" fillId="0" borderId="2" xfId="0" applyNumberFormat="1" applyFont="1" applyBorder="1" applyAlignment="1" applyProtection="1">
      <alignment horizontal="center" vertical="center"/>
      <protection locked="0"/>
    </xf>
    <xf numFmtId="164" fontId="9" fillId="0" borderId="2" xfId="0" applyNumberFormat="1" applyFont="1" applyBorder="1" applyAlignment="1" applyProtection="1">
      <alignment horizontal="center" vertical="center"/>
      <protection locked="0"/>
    </xf>
    <xf numFmtId="165" fontId="11" fillId="4" borderId="3" xfId="0" applyNumberFormat="1" applyFont="1" applyFill="1" applyBorder="1" applyAlignment="1" applyProtection="1">
      <alignment horizontal="center" vertical="center"/>
    </xf>
    <xf numFmtId="0" fontId="9" fillId="0" borderId="23" xfId="0" applyFont="1" applyFill="1" applyBorder="1" applyAlignment="1" applyProtection="1">
      <alignment horizontal="left" vertical="center"/>
      <protection locked="0"/>
    </xf>
    <xf numFmtId="0" fontId="9" fillId="0" borderId="4"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9" fillId="0"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165" fontId="9" fillId="0" borderId="25" xfId="0" applyNumberFormat="1" applyFont="1" applyFill="1" applyBorder="1" applyAlignment="1" applyProtection="1">
      <alignment horizontal="center" vertical="center"/>
      <protection locked="0"/>
    </xf>
    <xf numFmtId="165" fontId="9" fillId="0" borderId="17" xfId="0" applyNumberFormat="1" applyFont="1" applyFill="1" applyBorder="1" applyAlignment="1" applyProtection="1">
      <alignment horizontal="center" vertical="center"/>
      <protection locked="0"/>
    </xf>
    <xf numFmtId="164" fontId="9" fillId="0" borderId="26" xfId="0" applyNumberFormat="1" applyFont="1" applyBorder="1" applyAlignment="1" applyProtection="1">
      <alignment horizontal="center" vertical="center"/>
      <protection locked="0"/>
    </xf>
    <xf numFmtId="0" fontId="8" fillId="0" borderId="0" xfId="0" applyFont="1" applyProtection="1">
      <protection hidden="1"/>
    </xf>
    <xf numFmtId="0" fontId="8" fillId="0" borderId="0" xfId="0" applyFont="1" applyFill="1" applyBorder="1" applyProtection="1">
      <protection hidden="1"/>
    </xf>
    <xf numFmtId="0" fontId="2" fillId="2" borderId="0" xfId="0" applyFont="1" applyFill="1" applyProtection="1">
      <protection hidden="1"/>
    </xf>
    <xf numFmtId="44" fontId="3" fillId="2" borderId="0" xfId="1" applyFont="1" applyFill="1" applyBorder="1" applyAlignment="1" applyProtection="1">
      <alignment horizontal="left"/>
      <protection hidden="1"/>
    </xf>
    <xf numFmtId="0" fontId="2" fillId="2" borderId="0" xfId="0" applyFont="1" applyFill="1" applyBorder="1" applyAlignment="1" applyProtection="1">
      <alignment horizontal="right" vertical="center"/>
      <protection hidden="1"/>
    </xf>
    <xf numFmtId="165" fontId="2" fillId="2" borderId="0" xfId="0"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protection hidden="1"/>
    </xf>
    <xf numFmtId="0" fontId="3" fillId="0" borderId="0" xfId="0" applyFont="1" applyBorder="1" applyAlignment="1" applyProtection="1">
      <alignment horizontal="center" wrapText="1"/>
      <protection hidden="1"/>
    </xf>
    <xf numFmtId="0" fontId="3" fillId="2" borderId="0" xfId="0" applyFont="1" applyFill="1" applyBorder="1" applyAlignment="1" applyProtection="1">
      <alignment horizontal="center" wrapText="1"/>
      <protection hidden="1"/>
    </xf>
    <xf numFmtId="0" fontId="2" fillId="2" borderId="0" xfId="0" applyFont="1" applyFill="1" applyBorder="1" applyAlignment="1" applyProtection="1">
      <alignment horizontal="center" vertical="center"/>
      <protection hidden="1"/>
    </xf>
    <xf numFmtId="0" fontId="8" fillId="2" borderId="0" xfId="0" applyFont="1" applyFill="1" applyProtection="1">
      <protection hidden="1"/>
    </xf>
    <xf numFmtId="0" fontId="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5" fillId="0" borderId="0" xfId="0" applyFont="1" applyFill="1" applyBorder="1" applyAlignment="1" applyProtection="1">
      <alignment vertical="center"/>
      <protection hidden="1"/>
    </xf>
    <xf numFmtId="0" fontId="8" fillId="4" borderId="14" xfId="0" applyFont="1" applyFill="1" applyBorder="1" applyAlignment="1" applyProtection="1">
      <alignment horizontal="left" vertical="center"/>
    </xf>
    <xf numFmtId="0" fontId="8" fillId="4" borderId="15" xfId="0" applyFont="1" applyFill="1" applyBorder="1" applyAlignment="1" applyProtection="1">
      <alignment horizontal="left" vertical="center"/>
    </xf>
    <xf numFmtId="0" fontId="8" fillId="4" borderId="16" xfId="0" applyFont="1" applyFill="1" applyBorder="1" applyAlignment="1" applyProtection="1">
      <alignment horizontal="left" vertical="center"/>
    </xf>
    <xf numFmtId="0" fontId="9" fillId="0" borderId="27" xfId="0" applyFont="1" applyFill="1" applyBorder="1" applyAlignment="1" applyProtection="1">
      <alignment horizontal="left" vertical="center"/>
      <protection locked="0"/>
    </xf>
    <xf numFmtId="0" fontId="9" fillId="0" borderId="24" xfId="0" applyFont="1" applyFill="1" applyBorder="1" applyAlignment="1" applyProtection="1">
      <alignment horizontal="left" vertical="center"/>
      <protection locked="0"/>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right" vertical="center" wrapText="1"/>
    </xf>
    <xf numFmtId="0" fontId="13" fillId="0" borderId="1" xfId="0" applyFont="1" applyBorder="1" applyAlignment="1">
      <alignment vertical="center" wrapText="1"/>
    </xf>
    <xf numFmtId="0" fontId="13" fillId="0" borderId="1" xfId="0" applyFont="1" applyBorder="1" applyAlignment="1">
      <alignment horizontal="right" vertical="center" wrapText="1"/>
    </xf>
    <xf numFmtId="0" fontId="8" fillId="0" borderId="0" xfId="0" applyFont="1" applyAlignment="1">
      <alignment wrapText="1"/>
    </xf>
    <xf numFmtId="164" fontId="9" fillId="0" borderId="4" xfId="0" applyNumberFormat="1" applyFont="1" applyFill="1" applyBorder="1" applyAlignment="1" applyProtection="1">
      <alignment horizontal="center" vertical="center"/>
      <protection locked="0"/>
    </xf>
    <xf numFmtId="15" fontId="9" fillId="0" borderId="9"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hidden="1"/>
    </xf>
    <xf numFmtId="0" fontId="2" fillId="2" borderId="0" xfId="0" applyFont="1" applyFill="1" applyBorder="1" applyAlignment="1" applyProtection="1">
      <alignment vertical="center" wrapText="1"/>
      <protection hidden="1"/>
    </xf>
    <xf numFmtId="165" fontId="9" fillId="0" borderId="25" xfId="0" applyNumberFormat="1" applyFont="1" applyFill="1" applyBorder="1" applyAlignment="1" applyProtection="1">
      <alignment horizontal="left" vertical="center" wrapText="1"/>
      <protection locked="0"/>
    </xf>
    <xf numFmtId="165" fontId="9" fillId="0" borderId="17" xfId="0" applyNumberFormat="1" applyFont="1" applyFill="1" applyBorder="1" applyAlignment="1" applyProtection="1">
      <alignment horizontal="left" vertical="center" wrapText="1"/>
      <protection locked="0"/>
    </xf>
    <xf numFmtId="164" fontId="9" fillId="0" borderId="26" xfId="0" applyNumberFormat="1" applyFont="1" applyBorder="1" applyAlignment="1" applyProtection="1">
      <alignment horizontal="left" vertical="center" wrapText="1"/>
      <protection locked="0"/>
    </xf>
    <xf numFmtId="0" fontId="8" fillId="0" borderId="0" xfId="0" applyFont="1" applyAlignment="1">
      <alignment horizontal="left" wrapText="1"/>
    </xf>
    <xf numFmtId="164" fontId="3" fillId="3" borderId="29" xfId="0" applyNumberFormat="1" applyFont="1" applyFill="1" applyBorder="1" applyAlignment="1" applyProtection="1">
      <alignment horizontal="right" vertical="center"/>
    </xf>
    <xf numFmtId="164" fontId="3" fillId="3" borderId="29" xfId="0" applyNumberFormat="1" applyFont="1" applyFill="1" applyBorder="1" applyAlignment="1" applyProtection="1">
      <alignment horizontal="center" vertical="center"/>
    </xf>
    <xf numFmtId="165" fontId="11" fillId="4" borderId="30" xfId="0" applyNumberFormat="1" applyFont="1" applyFill="1" applyBorder="1" applyAlignment="1" applyProtection="1">
      <alignment horizontal="center" vertical="center"/>
    </xf>
    <xf numFmtId="0" fontId="9" fillId="0" borderId="34" xfId="0" applyFont="1" applyFill="1" applyBorder="1" applyAlignment="1" applyProtection="1">
      <alignment horizontal="left" vertical="center" wrapText="1"/>
      <protection locked="0"/>
    </xf>
    <xf numFmtId="0" fontId="10" fillId="7" borderId="7" xfId="0" applyFont="1" applyFill="1" applyBorder="1" applyAlignment="1" applyProtection="1">
      <alignment horizontal="center" vertical="center"/>
    </xf>
    <xf numFmtId="0" fontId="2" fillId="2" borderId="0" xfId="0" applyFont="1" applyFill="1" applyAlignment="1" applyProtection="1">
      <alignment horizontal="center" vertical="center" wrapText="1"/>
      <protection hidden="1"/>
    </xf>
    <xf numFmtId="0" fontId="10" fillId="7" borderId="7" xfId="0" applyFont="1" applyFill="1" applyBorder="1" applyAlignment="1" applyProtection="1">
      <alignment horizontal="center" vertical="center" wrapText="1"/>
    </xf>
    <xf numFmtId="6" fontId="8" fillId="0" borderId="1" xfId="0" applyNumberFormat="1" applyFont="1" applyBorder="1" applyAlignment="1">
      <alignment horizontal="center" vertical="center" wrapText="1"/>
    </xf>
    <xf numFmtId="0" fontId="8" fillId="8" borderId="1" xfId="0" applyFont="1" applyFill="1" applyBorder="1" applyAlignment="1">
      <alignment horizontal="justify" vertical="center" wrapText="1"/>
    </xf>
    <xf numFmtId="6" fontId="8" fillId="0" borderId="17" xfId="0" applyNumberFormat="1" applyFont="1" applyBorder="1" applyAlignment="1">
      <alignment horizontal="center" vertical="center" wrapText="1"/>
    </xf>
    <xf numFmtId="0" fontId="8" fillId="8" borderId="2" xfId="0" applyFont="1" applyFill="1" applyBorder="1" applyAlignment="1">
      <alignment horizontal="justify" vertical="center" wrapText="1"/>
    </xf>
    <xf numFmtId="6" fontId="8" fillId="0" borderId="2" xfId="0" applyNumberFormat="1" applyFont="1" applyBorder="1" applyAlignment="1">
      <alignment horizontal="center" vertical="center" wrapText="1"/>
    </xf>
    <xf numFmtId="6" fontId="8" fillId="0" borderId="26" xfId="0" applyNumberFormat="1" applyFont="1" applyBorder="1" applyAlignment="1">
      <alignment horizontal="center" vertical="center" wrapText="1"/>
    </xf>
    <xf numFmtId="6" fontId="8" fillId="0" borderId="4" xfId="0" applyNumberFormat="1" applyFont="1" applyBorder="1" applyAlignment="1">
      <alignment horizontal="center" vertical="center" wrapText="1"/>
    </xf>
    <xf numFmtId="6" fontId="8" fillId="0" borderId="38" xfId="0" applyNumberFormat="1" applyFont="1" applyBorder="1" applyAlignment="1">
      <alignment horizontal="center" vertical="center" wrapText="1"/>
    </xf>
    <xf numFmtId="0" fontId="17" fillId="7" borderId="30" xfId="0" applyFont="1" applyFill="1" applyBorder="1" applyAlignment="1">
      <alignment horizontal="center" vertical="center" wrapText="1"/>
    </xf>
    <xf numFmtId="0" fontId="17" fillId="7" borderId="40" xfId="0" applyFont="1" applyFill="1" applyBorder="1" applyAlignment="1">
      <alignment horizontal="center" vertical="center" wrapText="1"/>
    </xf>
    <xf numFmtId="17" fontId="10" fillId="7" borderId="7" xfId="0" applyNumberFormat="1" applyFont="1" applyFill="1" applyBorder="1" applyAlignment="1" applyProtection="1">
      <alignment horizontal="center" vertical="center" wrapText="1"/>
    </xf>
    <xf numFmtId="0" fontId="8" fillId="5" borderId="10" xfId="0" applyFont="1" applyFill="1" applyBorder="1" applyAlignment="1">
      <alignment horizontal="left" vertical="center"/>
    </xf>
    <xf numFmtId="0" fontId="8" fillId="5" borderId="11" xfId="0" applyFont="1" applyFill="1" applyBorder="1"/>
    <xf numFmtId="0" fontId="8" fillId="5" borderId="31" xfId="0" applyFont="1" applyFill="1" applyBorder="1"/>
    <xf numFmtId="0" fontId="0" fillId="2" borderId="0" xfId="0" applyFill="1"/>
    <xf numFmtId="0" fontId="8" fillId="2" borderId="0" xfId="0" applyFont="1" applyFill="1" applyBorder="1" applyProtection="1">
      <protection hidden="1"/>
    </xf>
    <xf numFmtId="0" fontId="8" fillId="2" borderId="0" xfId="0" applyFont="1" applyFill="1"/>
    <xf numFmtId="0" fontId="5" fillId="2" borderId="0" xfId="0" applyFont="1" applyFill="1" applyBorder="1" applyAlignment="1" applyProtection="1">
      <alignment vertical="center"/>
      <protection hidden="1"/>
    </xf>
    <xf numFmtId="0" fontId="8" fillId="8" borderId="1" xfId="0" applyFont="1" applyFill="1" applyBorder="1" applyAlignment="1">
      <alignment horizontal="justify" vertical="center" wrapText="1"/>
    </xf>
    <xf numFmtId="6" fontId="8" fillId="0" borderId="0" xfId="0" applyNumberFormat="1" applyFont="1" applyBorder="1" applyAlignment="1">
      <alignment horizontal="center" vertical="center" wrapText="1"/>
    </xf>
    <xf numFmtId="0" fontId="22" fillId="0" borderId="0" xfId="0" applyFont="1" applyProtection="1">
      <protection hidden="1"/>
    </xf>
    <xf numFmtId="0" fontId="22" fillId="2" borderId="0" xfId="0" applyFont="1" applyFill="1" applyProtection="1">
      <protection hidden="1"/>
    </xf>
    <xf numFmtId="0" fontId="23" fillId="2" borderId="0" xfId="0" applyFont="1" applyFill="1" applyAlignment="1" applyProtection="1">
      <alignment horizontal="right" vertical="center"/>
      <protection hidden="1"/>
    </xf>
    <xf numFmtId="0" fontId="24" fillId="2" borderId="0" xfId="0" applyFont="1" applyFill="1" applyBorder="1" applyAlignment="1" applyProtection="1">
      <alignment vertical="center" wrapText="1"/>
      <protection hidden="1"/>
    </xf>
    <xf numFmtId="0" fontId="24" fillId="2" borderId="0" xfId="0" applyFont="1" applyFill="1" applyAlignment="1" applyProtection="1">
      <alignment horizontal="center" vertical="center" wrapText="1"/>
      <protection hidden="1"/>
    </xf>
    <xf numFmtId="0" fontId="22" fillId="0" borderId="0" xfId="0" applyFont="1"/>
    <xf numFmtId="0" fontId="2" fillId="2" borderId="0" xfId="0" applyFont="1" applyFill="1" applyAlignment="1" applyProtection="1">
      <alignment horizontal="center" vertical="center" wrapText="1"/>
      <protection hidden="1"/>
    </xf>
    <xf numFmtId="0" fontId="3" fillId="5" borderId="12" xfId="0" applyFont="1" applyFill="1" applyBorder="1" applyAlignment="1" applyProtection="1">
      <alignment horizontal="left" vertical="center" wrapText="1"/>
    </xf>
    <xf numFmtId="0" fontId="5" fillId="5" borderId="13" xfId="0" applyFont="1" applyFill="1" applyBorder="1" applyAlignment="1" applyProtection="1">
      <alignment horizontal="left" vertical="center" wrapText="1"/>
    </xf>
    <xf numFmtId="0" fontId="5" fillId="5" borderId="18" xfId="0" applyFont="1" applyFill="1" applyBorder="1" applyAlignment="1" applyProtection="1">
      <alignment horizontal="left" vertical="center" wrapText="1"/>
    </xf>
    <xf numFmtId="0" fontId="3" fillId="2" borderId="0" xfId="0" applyFont="1" applyFill="1" applyAlignment="1" applyProtection="1">
      <alignment horizontal="right"/>
      <protection hidden="1"/>
    </xf>
    <xf numFmtId="0" fontId="7" fillId="0" borderId="21"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2" fillId="2" borderId="11" xfId="0" applyFont="1" applyFill="1" applyBorder="1" applyAlignment="1">
      <alignment horizontal="center"/>
    </xf>
    <xf numFmtId="0" fontId="3" fillId="7" borderId="12" xfId="0" applyFont="1" applyFill="1" applyBorder="1" applyAlignment="1" applyProtection="1">
      <alignment horizontal="center" vertical="center" wrapText="1"/>
    </xf>
    <xf numFmtId="0" fontId="3" fillId="7" borderId="13" xfId="0" applyFont="1" applyFill="1" applyBorder="1" applyAlignment="1" applyProtection="1">
      <alignment horizontal="center" vertical="center" wrapText="1"/>
    </xf>
    <xf numFmtId="0" fontId="8" fillId="0" borderId="19"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indent="7"/>
      <protection hidden="1"/>
    </xf>
    <xf numFmtId="0" fontId="5" fillId="0" borderId="0" xfId="0" applyFont="1" applyFill="1" applyBorder="1" applyAlignment="1" applyProtection="1">
      <alignment horizontal="left" vertical="center" indent="7"/>
      <protection hidden="1"/>
    </xf>
    <xf numFmtId="0" fontId="5" fillId="0" borderId="28" xfId="0" applyFont="1" applyFill="1" applyBorder="1" applyAlignment="1" applyProtection="1">
      <alignment horizontal="left" vertical="center" indent="7"/>
      <protection hidden="1"/>
    </xf>
    <xf numFmtId="0" fontId="17" fillId="7" borderId="39" xfId="0" applyFont="1" applyFill="1" applyBorder="1" applyAlignment="1">
      <alignment horizontal="justify" vertical="center" wrapText="1"/>
    </xf>
    <xf numFmtId="0" fontId="17" fillId="7" borderId="30" xfId="0" applyFont="1" applyFill="1" applyBorder="1" applyAlignment="1">
      <alignment horizontal="justify" vertical="center" wrapText="1"/>
    </xf>
    <xf numFmtId="0" fontId="8" fillId="8" borderId="27" xfId="0" applyFont="1" applyFill="1" applyBorder="1" applyAlignment="1">
      <alignment horizontal="justify" vertical="center" wrapText="1"/>
    </xf>
    <xf numFmtId="0" fontId="8" fillId="8" borderId="4" xfId="0" applyFont="1" applyFill="1" applyBorder="1" applyAlignment="1">
      <alignment horizontal="justify" vertical="center" wrapText="1"/>
    </xf>
    <xf numFmtId="0" fontId="5" fillId="7" borderId="12" xfId="0" applyFont="1" applyFill="1" applyBorder="1" applyAlignment="1">
      <alignment horizontal="center" vertical="center"/>
    </xf>
    <xf numFmtId="0" fontId="5" fillId="7" borderId="13" xfId="0" applyFont="1" applyFill="1" applyBorder="1" applyAlignment="1">
      <alignment horizontal="center" vertical="center"/>
    </xf>
    <xf numFmtId="0" fontId="5" fillId="7" borderId="18" xfId="0" applyFont="1" applyFill="1" applyBorder="1" applyAlignment="1">
      <alignment horizontal="center" vertical="center"/>
    </xf>
    <xf numFmtId="0" fontId="16" fillId="5" borderId="32" xfId="0" applyFont="1" applyFill="1" applyBorder="1" applyAlignment="1">
      <alignment horizontal="left" vertical="center"/>
    </xf>
    <xf numFmtId="0" fontId="16" fillId="5" borderId="35" xfId="0" applyFont="1" applyFill="1" applyBorder="1" applyAlignment="1">
      <alignment horizontal="left" vertical="center"/>
    </xf>
    <xf numFmtId="0" fontId="16" fillId="5" borderId="33" xfId="0" applyFont="1" applyFill="1" applyBorder="1" applyAlignment="1">
      <alignment horizontal="left" vertical="center"/>
    </xf>
    <xf numFmtId="0" fontId="8" fillId="5" borderId="28"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8" borderId="37"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8" borderId="43" xfId="0" applyFont="1" applyFill="1" applyBorder="1" applyAlignment="1">
      <alignment horizontal="justify" vertical="center" wrapText="1"/>
    </xf>
    <xf numFmtId="0" fontId="8" fillId="8" borderId="44" xfId="0" applyFont="1" applyFill="1" applyBorder="1" applyAlignment="1">
      <alignment horizontal="justify" vertical="center" wrapText="1"/>
    </xf>
    <xf numFmtId="0" fontId="8" fillId="8" borderId="45" xfId="0" applyFont="1" applyFill="1" applyBorder="1" applyAlignment="1">
      <alignment horizontal="justify" vertical="center" wrapText="1"/>
    </xf>
    <xf numFmtId="0" fontId="15" fillId="6" borderId="0" xfId="0" applyFont="1" applyFill="1" applyAlignment="1">
      <alignment horizontal="center" vertical="center"/>
    </xf>
    <xf numFmtId="0" fontId="8" fillId="0" borderId="0" xfId="0" applyFont="1" applyAlignment="1">
      <alignment horizontal="left" wrapText="1"/>
    </xf>
    <xf numFmtId="0" fontId="8" fillId="7" borderId="5" xfId="0" applyFont="1" applyFill="1" applyBorder="1" applyAlignment="1">
      <alignment horizontal="left" wrapText="1"/>
    </xf>
    <xf numFmtId="0" fontId="8" fillId="7" borderId="41" xfId="0" applyFont="1" applyFill="1" applyBorder="1" applyAlignment="1">
      <alignment horizontal="left" wrapText="1"/>
    </xf>
    <xf numFmtId="0" fontId="8" fillId="0" borderId="42" xfId="0" applyFont="1" applyBorder="1" applyAlignment="1">
      <alignment wrapText="1"/>
    </xf>
    <xf numFmtId="0" fontId="8" fillId="8" borderId="24" xfId="0" applyFont="1" applyFill="1" applyBorder="1" applyAlignment="1">
      <alignment horizontal="justify" vertical="center" wrapText="1"/>
    </xf>
  </cellXfs>
  <cellStyles count="2">
    <cellStyle name="Monétaire" xfId="1" builtinId="4"/>
    <cellStyle name="Normal" xfId="0" builtinId="0"/>
  </cellStyles>
  <dxfs count="1">
    <dxf>
      <font>
        <b/>
        <i val="0"/>
        <color rgb="FFFF0000"/>
      </font>
    </dxf>
  </dxfs>
  <tableStyles count="0" defaultTableStyle="TableStyleMedium2" defaultPivotStyle="PivotStyleLight16"/>
  <colors>
    <mruColors>
      <color rgb="FFE58271"/>
      <color rgb="FFDAE6F0"/>
      <color rgb="FFF1F1F2"/>
      <color rgb="FFC5CAD2"/>
      <color rgb="FFF7F7F7"/>
      <color rgb="FF4A98D9"/>
      <color rgb="FFD7F0BB"/>
      <color rgb="FF4F813D"/>
      <color rgb="FFE0AD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228</xdr:colOff>
      <xdr:row>0</xdr:row>
      <xdr:rowOff>10659</xdr:rowOff>
    </xdr:from>
    <xdr:to>
      <xdr:col>2</xdr:col>
      <xdr:colOff>350372</xdr:colOff>
      <xdr:row>6</xdr:row>
      <xdr:rowOff>105908</xdr:rowOff>
    </xdr:to>
    <xdr:pic>
      <xdr:nvPicPr>
        <xdr:cNvPr id="5" name="Image 4">
          <a:extLst>
            <a:ext uri="{FF2B5EF4-FFF2-40B4-BE49-F238E27FC236}">
              <a16:creationId xmlns:a16="http://schemas.microsoft.com/office/drawing/2014/main" id="{30846806-1360-EBE5-CFDA-1778AB472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 y="10659"/>
          <a:ext cx="3017144" cy="1166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xdr:colOff>
      <xdr:row>0</xdr:row>
      <xdr:rowOff>10659</xdr:rowOff>
    </xdr:from>
    <xdr:to>
      <xdr:col>2</xdr:col>
      <xdr:colOff>582147</xdr:colOff>
      <xdr:row>6</xdr:row>
      <xdr:rowOff>64633</xdr:rowOff>
    </xdr:to>
    <xdr:pic>
      <xdr:nvPicPr>
        <xdr:cNvPr id="2" name="Image 1">
          <a:extLst>
            <a:ext uri="{FF2B5EF4-FFF2-40B4-BE49-F238E27FC236}">
              <a16:creationId xmlns:a16="http://schemas.microsoft.com/office/drawing/2014/main" id="{69722742-48A1-4097-8E4F-06AF5E7925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 y="10659"/>
          <a:ext cx="3086994" cy="11398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D4A27-090B-4BF3-861B-C9A7270B3C3F}">
  <sheetPr codeName="Feuil1"/>
  <dimension ref="A1:R39"/>
  <sheetViews>
    <sheetView showGridLines="0" tabSelected="1" topLeftCell="A8" zoomScale="70" zoomScaleNormal="70" workbookViewId="0">
      <selection activeCell="D13" sqref="D13"/>
    </sheetView>
  </sheetViews>
  <sheetFormatPr baseColWidth="10" defaultColWidth="11.42578125" defaultRowHeight="14.25" x14ac:dyDescent="0.2"/>
  <cols>
    <col min="1" max="1" width="11.5703125" style="2" customWidth="1"/>
    <col min="2" max="3" width="26.5703125" style="2" customWidth="1"/>
    <col min="4" max="4" width="34.42578125" style="2" customWidth="1"/>
    <col min="5" max="5" width="28" style="2" customWidth="1"/>
    <col min="6" max="8" width="20.5703125" style="2" customWidth="1"/>
    <col min="9" max="9" width="20.42578125" style="2" bestFit="1" customWidth="1"/>
    <col min="10" max="10" width="21.28515625" style="2" customWidth="1"/>
    <col min="11" max="11" width="24" style="2" customWidth="1"/>
    <col min="12" max="12" width="58.7109375" style="2" customWidth="1"/>
    <col min="13" max="13" width="3.7109375" style="91" customWidth="1"/>
    <col min="14" max="14" width="4.7109375" style="2" customWidth="1"/>
    <col min="15" max="15" width="30" style="2" customWidth="1"/>
    <col min="16" max="16" width="9.140625" style="2" bestFit="1" customWidth="1"/>
    <col min="17" max="17" width="21.28515625" style="2" customWidth="1"/>
    <col min="18" max="18" width="24.140625" style="2" customWidth="1"/>
    <col min="19" max="16384" width="11.42578125" style="2"/>
  </cols>
  <sheetData>
    <row r="1" spans="1:18" s="26" customFormat="1" x14ac:dyDescent="0.2">
      <c r="M1" s="86"/>
    </row>
    <row r="2" spans="1:18" s="26" customFormat="1" ht="15" x14ac:dyDescent="0.25">
      <c r="A2"/>
      <c r="M2" s="86"/>
    </row>
    <row r="3" spans="1:18" s="26" customFormat="1" ht="15" x14ac:dyDescent="0.25">
      <c r="A3"/>
      <c r="M3" s="86"/>
    </row>
    <row r="4" spans="1:18" s="26" customFormat="1" x14ac:dyDescent="0.2">
      <c r="M4" s="86"/>
    </row>
    <row r="5" spans="1:18" s="26" customFormat="1" x14ac:dyDescent="0.2">
      <c r="K5" s="27"/>
      <c r="M5" s="86"/>
    </row>
    <row r="6" spans="1:18" s="26" customFormat="1" x14ac:dyDescent="0.2">
      <c r="E6" s="27"/>
      <c r="F6" s="27"/>
      <c r="G6" s="27"/>
      <c r="H6" s="27"/>
      <c r="I6" s="27"/>
      <c r="J6" s="27"/>
      <c r="K6" s="27"/>
      <c r="M6" s="86"/>
    </row>
    <row r="7" spans="1:18" s="26" customFormat="1" ht="15" thickBot="1" x14ac:dyDescent="0.25">
      <c r="E7" s="27"/>
      <c r="F7" s="27"/>
      <c r="G7" s="27"/>
      <c r="H7" s="27"/>
      <c r="I7" s="27"/>
      <c r="J7" s="27"/>
      <c r="K7" s="27"/>
      <c r="M7" s="86"/>
    </row>
    <row r="8" spans="1:18" ht="39.950000000000003" customHeight="1" thickBot="1" x14ac:dyDescent="0.25">
      <c r="A8" s="26"/>
      <c r="B8" s="102" t="s">
        <v>17</v>
      </c>
      <c r="C8" s="103"/>
      <c r="D8" s="103"/>
      <c r="E8" s="106" t="s">
        <v>113</v>
      </c>
      <c r="F8" s="107"/>
      <c r="G8" s="107"/>
      <c r="H8" s="107"/>
      <c r="I8" s="107"/>
      <c r="J8" s="107"/>
      <c r="K8" s="39"/>
      <c r="L8" s="36"/>
      <c r="M8" s="87"/>
      <c r="N8" s="36"/>
    </row>
    <row r="9" spans="1:18" ht="30" customHeight="1" x14ac:dyDescent="0.2">
      <c r="A9" s="26"/>
      <c r="B9" s="40" t="s">
        <v>9</v>
      </c>
      <c r="C9" s="104" t="s">
        <v>12</v>
      </c>
      <c r="D9" s="105"/>
      <c r="E9" s="108"/>
      <c r="F9" s="107"/>
      <c r="G9" s="107"/>
      <c r="H9" s="107"/>
      <c r="I9" s="107"/>
      <c r="J9" s="107"/>
      <c r="K9" s="39"/>
      <c r="L9" s="36"/>
      <c r="M9" s="87"/>
      <c r="N9" s="36"/>
    </row>
    <row r="10" spans="1:18" ht="30" customHeight="1" x14ac:dyDescent="0.2">
      <c r="A10" s="26"/>
      <c r="B10" s="41" t="s">
        <v>10</v>
      </c>
      <c r="C10" s="97"/>
      <c r="D10" s="98"/>
      <c r="E10" s="108"/>
      <c r="F10" s="107"/>
      <c r="G10" s="107"/>
      <c r="H10" s="107"/>
      <c r="I10" s="107"/>
      <c r="J10" s="107"/>
      <c r="K10" s="39"/>
      <c r="L10" s="36"/>
      <c r="M10" s="87"/>
      <c r="N10" s="36"/>
    </row>
    <row r="11" spans="1:18" ht="30" customHeight="1" thickBot="1" x14ac:dyDescent="0.3">
      <c r="A11" s="26"/>
      <c r="B11" s="42" t="s">
        <v>11</v>
      </c>
      <c r="C11" s="99"/>
      <c r="D11" s="100"/>
      <c r="E11" s="108"/>
      <c r="F11" s="107"/>
      <c r="G11" s="107"/>
      <c r="H11" s="107"/>
      <c r="I11" s="107"/>
      <c r="J11" s="107"/>
      <c r="K11" s="39"/>
      <c r="L11" s="96"/>
      <c r="M11" s="96"/>
      <c r="N11" s="96"/>
    </row>
    <row r="12" spans="1:18" ht="35.65" customHeight="1" thickBot="1" x14ac:dyDescent="0.25">
      <c r="A12" s="26"/>
      <c r="B12" s="101"/>
      <c r="C12" s="101"/>
      <c r="D12" s="101"/>
      <c r="E12" s="101"/>
      <c r="F12" s="101"/>
      <c r="G12" s="101"/>
      <c r="H12" s="101"/>
      <c r="I12" s="101"/>
      <c r="J12" s="101"/>
      <c r="K12" s="101"/>
      <c r="L12" s="37"/>
      <c r="M12" s="88"/>
      <c r="N12" s="37"/>
      <c r="O12" s="113" t="s">
        <v>111</v>
      </c>
      <c r="P12" s="114"/>
      <c r="Q12" s="114"/>
      <c r="R12" s="115"/>
    </row>
    <row r="13" spans="1:18" ht="89.25" customHeight="1" thickBot="1" x14ac:dyDescent="0.25">
      <c r="A13" s="26"/>
      <c r="B13" s="65" t="s">
        <v>16</v>
      </c>
      <c r="C13" s="63" t="s">
        <v>0</v>
      </c>
      <c r="D13" s="63" t="s">
        <v>1</v>
      </c>
      <c r="E13" s="76" t="s">
        <v>14</v>
      </c>
      <c r="F13" s="65" t="s">
        <v>15</v>
      </c>
      <c r="G13" s="65" t="s">
        <v>105</v>
      </c>
      <c r="H13" s="65" t="s">
        <v>106</v>
      </c>
      <c r="I13" s="65" t="s">
        <v>107</v>
      </c>
      <c r="J13" s="65" t="s">
        <v>108</v>
      </c>
      <c r="K13" s="65" t="s">
        <v>109</v>
      </c>
      <c r="L13" s="65" t="s">
        <v>69</v>
      </c>
      <c r="M13" s="89"/>
      <c r="N13" s="54"/>
      <c r="O13" s="109" t="s">
        <v>70</v>
      </c>
      <c r="P13" s="110"/>
      <c r="Q13" s="74" t="s">
        <v>71</v>
      </c>
      <c r="R13" s="75" t="s">
        <v>72</v>
      </c>
    </row>
    <row r="14" spans="1:18" ht="24.95" customHeight="1" thickBot="1" x14ac:dyDescent="0.25">
      <c r="A14" s="26"/>
      <c r="B14" s="16"/>
      <c r="C14" s="17"/>
      <c r="D14" s="18"/>
      <c r="E14" s="52"/>
      <c r="F14" s="3"/>
      <c r="G14" s="51"/>
      <c r="H14" s="4"/>
      <c r="I14" s="4"/>
      <c r="J14" s="15">
        <f>(I14)*F14</f>
        <v>0</v>
      </c>
      <c r="K14" s="23"/>
      <c r="L14" s="55"/>
      <c r="M14" s="90" t="e">
        <f>VLOOKUP(D14,Source!$A$4:$B$16,2,FALSE)</f>
        <v>#N/A</v>
      </c>
      <c r="N14" s="53"/>
      <c r="O14" s="111" t="s">
        <v>73</v>
      </c>
      <c r="P14" s="112"/>
      <c r="Q14" s="72">
        <v>82</v>
      </c>
      <c r="R14" s="73">
        <v>574</v>
      </c>
    </row>
    <row r="15" spans="1:18" ht="24.95" customHeight="1" thickBot="1" x14ac:dyDescent="0.25">
      <c r="A15" s="26"/>
      <c r="B15" s="43"/>
      <c r="C15" s="19"/>
      <c r="D15" s="18"/>
      <c r="E15" s="5"/>
      <c r="F15" s="6"/>
      <c r="G15" s="11"/>
      <c r="H15" s="7"/>
      <c r="I15" s="4"/>
      <c r="J15" s="15">
        <f t="shared" ref="J15:J33" si="0">(I15)*F15</f>
        <v>0</v>
      </c>
      <c r="K15" s="24"/>
      <c r="L15" s="56"/>
      <c r="M15" s="90" t="e">
        <f>VLOOKUP(D15,Source!$A$4:$B$16,2,FALSE)</f>
        <v>#N/A</v>
      </c>
      <c r="N15" s="53"/>
      <c r="O15" s="122" t="s">
        <v>74</v>
      </c>
      <c r="P15" s="123"/>
      <c r="Q15" s="66">
        <v>59</v>
      </c>
      <c r="R15" s="68">
        <v>413</v>
      </c>
    </row>
    <row r="16" spans="1:18" ht="24.95" customHeight="1" thickBot="1" x14ac:dyDescent="0.25">
      <c r="A16" s="26"/>
      <c r="B16" s="43"/>
      <c r="C16" s="19"/>
      <c r="D16" s="18"/>
      <c r="E16" s="8"/>
      <c r="F16" s="6"/>
      <c r="G16" s="11"/>
      <c r="H16" s="7"/>
      <c r="I16" s="4"/>
      <c r="J16" s="15">
        <f t="shared" si="0"/>
        <v>0</v>
      </c>
      <c r="K16" s="24"/>
      <c r="L16" s="56"/>
      <c r="M16" s="90" t="e">
        <f>VLOOKUP(D16,Source!$A$4:$B$16,2,FALSE)</f>
        <v>#N/A</v>
      </c>
      <c r="N16" s="53"/>
      <c r="O16" s="122" t="s">
        <v>90</v>
      </c>
      <c r="P16" s="123"/>
      <c r="Q16" s="66">
        <v>55</v>
      </c>
      <c r="R16" s="68">
        <v>385</v>
      </c>
    </row>
    <row r="17" spans="1:18" ht="28.5" customHeight="1" thickBot="1" x14ac:dyDescent="0.25">
      <c r="A17" s="26"/>
      <c r="B17" s="43"/>
      <c r="C17" s="19"/>
      <c r="D17" s="18"/>
      <c r="E17" s="5"/>
      <c r="F17" s="6"/>
      <c r="G17" s="11"/>
      <c r="H17" s="7"/>
      <c r="I17" s="4"/>
      <c r="J17" s="15">
        <f>(I17)*F17</f>
        <v>0</v>
      </c>
      <c r="K17" s="24"/>
      <c r="L17" s="56"/>
      <c r="M17" s="90" t="e">
        <f>VLOOKUP(D17,Source!$A$4:$B$16,2,FALSE)</f>
        <v>#N/A</v>
      </c>
      <c r="N17" s="53"/>
      <c r="O17" s="122" t="s">
        <v>89</v>
      </c>
      <c r="P17" s="123"/>
      <c r="Q17" s="66">
        <v>54</v>
      </c>
      <c r="R17" s="68">
        <v>378</v>
      </c>
    </row>
    <row r="18" spans="1:18" ht="28.5" customHeight="1" thickBot="1" x14ac:dyDescent="0.25">
      <c r="A18" s="26"/>
      <c r="B18" s="43"/>
      <c r="C18" s="19"/>
      <c r="D18" s="18"/>
      <c r="E18" s="5"/>
      <c r="F18" s="6"/>
      <c r="G18" s="11"/>
      <c r="H18" s="7"/>
      <c r="I18" s="4"/>
      <c r="J18" s="15">
        <f t="shared" si="0"/>
        <v>0</v>
      </c>
      <c r="K18" s="24"/>
      <c r="L18" s="56"/>
      <c r="M18" s="90" t="e">
        <f>VLOOKUP(D18,Source!$A$4:$B$16,2,FALSE)</f>
        <v>#N/A</v>
      </c>
      <c r="N18" s="53"/>
      <c r="O18" s="122" t="s">
        <v>3</v>
      </c>
      <c r="P18" s="123"/>
      <c r="Q18" s="66">
        <v>52</v>
      </c>
      <c r="R18" s="68">
        <v>364</v>
      </c>
    </row>
    <row r="19" spans="1:18" ht="24.95" customHeight="1" thickBot="1" x14ac:dyDescent="0.25">
      <c r="A19" s="26"/>
      <c r="B19" s="43"/>
      <c r="C19" s="19"/>
      <c r="D19" s="18"/>
      <c r="E19" s="5"/>
      <c r="F19" s="6"/>
      <c r="G19" s="11"/>
      <c r="H19" s="7"/>
      <c r="I19" s="4"/>
      <c r="J19" s="15">
        <f t="shared" si="0"/>
        <v>0</v>
      </c>
      <c r="K19" s="24"/>
      <c r="L19" s="56"/>
      <c r="M19" s="90" t="e">
        <f>VLOOKUP(D19,Source!$A$4:$B$16,2,FALSE)</f>
        <v>#N/A</v>
      </c>
      <c r="N19" s="53"/>
      <c r="O19" s="122" t="s">
        <v>86</v>
      </c>
      <c r="P19" s="123"/>
      <c r="Q19" s="66">
        <v>52</v>
      </c>
      <c r="R19" s="68">
        <v>364</v>
      </c>
    </row>
    <row r="20" spans="1:18" ht="24.95" customHeight="1" thickBot="1" x14ac:dyDescent="0.25">
      <c r="A20" s="26"/>
      <c r="B20" s="43"/>
      <c r="C20" s="19"/>
      <c r="D20" s="18"/>
      <c r="E20" s="5"/>
      <c r="F20" s="6"/>
      <c r="G20" s="11"/>
      <c r="H20" s="7"/>
      <c r="I20" s="4"/>
      <c r="J20" s="15">
        <f t="shared" si="0"/>
        <v>0</v>
      </c>
      <c r="K20" s="24"/>
      <c r="L20" s="56"/>
      <c r="M20" s="90" t="e">
        <f>VLOOKUP(D20,Source!$A$4:$B$16,2,FALSE)</f>
        <v>#N/A</v>
      </c>
      <c r="N20" s="53"/>
      <c r="O20" s="122" t="s">
        <v>75</v>
      </c>
      <c r="P20" s="123"/>
      <c r="Q20" s="66">
        <v>49</v>
      </c>
      <c r="R20" s="68">
        <v>343</v>
      </c>
    </row>
    <row r="21" spans="1:18" ht="28.5" customHeight="1" thickBot="1" x14ac:dyDescent="0.25">
      <c r="A21" s="26"/>
      <c r="B21" s="43"/>
      <c r="C21" s="19"/>
      <c r="D21" s="18"/>
      <c r="E21" s="5"/>
      <c r="F21" s="6"/>
      <c r="G21" s="11"/>
      <c r="H21" s="7"/>
      <c r="I21" s="4"/>
      <c r="J21" s="15">
        <f t="shared" si="0"/>
        <v>0</v>
      </c>
      <c r="K21" s="24"/>
      <c r="L21" s="56"/>
      <c r="M21" s="90" t="e">
        <f>VLOOKUP(D21,Source!$A$4:$B$16,2,FALSE)</f>
        <v>#N/A</v>
      </c>
      <c r="N21" s="53"/>
      <c r="O21" s="122" t="s">
        <v>76</v>
      </c>
      <c r="P21" s="123"/>
      <c r="Q21" s="66">
        <v>43</v>
      </c>
      <c r="R21" s="68">
        <v>301</v>
      </c>
    </row>
    <row r="22" spans="1:18" ht="28.5" customHeight="1" thickBot="1" x14ac:dyDescent="0.25">
      <c r="A22" s="26"/>
      <c r="B22" s="43"/>
      <c r="C22" s="19"/>
      <c r="D22" s="18"/>
      <c r="E22" s="5"/>
      <c r="F22" s="6"/>
      <c r="G22" s="11"/>
      <c r="H22" s="7"/>
      <c r="I22" s="4"/>
      <c r="J22" s="15">
        <f t="shared" si="0"/>
        <v>0</v>
      </c>
      <c r="K22" s="24"/>
      <c r="L22" s="56"/>
      <c r="M22" s="90" t="e">
        <f>VLOOKUP(D22,Source!$A$4:$B$16,2,FALSE)</f>
        <v>#N/A</v>
      </c>
      <c r="N22" s="53"/>
      <c r="O22" s="122" t="s">
        <v>77</v>
      </c>
      <c r="P22" s="123"/>
      <c r="Q22" s="66">
        <v>39</v>
      </c>
      <c r="R22" s="68">
        <v>273</v>
      </c>
    </row>
    <row r="23" spans="1:18" ht="24.95" customHeight="1" thickBot="1" x14ac:dyDescent="0.25">
      <c r="A23" s="26"/>
      <c r="B23" s="43"/>
      <c r="C23" s="20"/>
      <c r="D23" s="18"/>
      <c r="E23" s="5"/>
      <c r="F23" s="9"/>
      <c r="G23" s="10"/>
      <c r="H23" s="10"/>
      <c r="I23" s="4"/>
      <c r="J23" s="15">
        <f t="shared" si="0"/>
        <v>0</v>
      </c>
      <c r="K23" s="24"/>
      <c r="L23" s="56"/>
      <c r="M23" s="90" t="e">
        <f>VLOOKUP(D23,Source!$A$4:$B$16,2,FALSE)</f>
        <v>#N/A</v>
      </c>
      <c r="N23" s="53"/>
      <c r="O23" s="122" t="s">
        <v>78</v>
      </c>
      <c r="P23" s="123"/>
      <c r="Q23" s="66">
        <v>29</v>
      </c>
      <c r="R23" s="68">
        <v>203</v>
      </c>
    </row>
    <row r="24" spans="1:18" ht="24.95" customHeight="1" thickBot="1" x14ac:dyDescent="0.25">
      <c r="A24" s="26"/>
      <c r="B24" s="43"/>
      <c r="C24" s="21"/>
      <c r="D24" s="18"/>
      <c r="E24" s="5"/>
      <c r="F24" s="6"/>
      <c r="G24" s="11"/>
      <c r="H24" s="11"/>
      <c r="I24" s="4"/>
      <c r="J24" s="15">
        <f t="shared" si="0"/>
        <v>0</v>
      </c>
      <c r="K24" s="24"/>
      <c r="L24" s="56"/>
      <c r="M24" s="90" t="e">
        <f>VLOOKUP(D24,Source!$A$4:$B$16,2,FALSE)</f>
        <v>#N/A</v>
      </c>
      <c r="N24" s="53"/>
      <c r="O24" s="124" t="s">
        <v>79</v>
      </c>
      <c r="P24" s="84" t="s">
        <v>80</v>
      </c>
      <c r="Q24" s="66">
        <v>27</v>
      </c>
      <c r="R24" s="68">
        <v>189</v>
      </c>
    </row>
    <row r="25" spans="1:18" ht="24.95" customHeight="1" thickBot="1" x14ac:dyDescent="0.25">
      <c r="A25" s="26"/>
      <c r="B25" s="43"/>
      <c r="C25" s="21"/>
      <c r="D25" s="18"/>
      <c r="E25" s="5"/>
      <c r="F25" s="6"/>
      <c r="G25" s="11"/>
      <c r="H25" s="11"/>
      <c r="I25" s="4"/>
      <c r="J25" s="15">
        <f t="shared" si="0"/>
        <v>0</v>
      </c>
      <c r="K25" s="24"/>
      <c r="L25" s="56"/>
      <c r="M25" s="90" t="e">
        <f>VLOOKUP(D25,Source!$A$4:$B$16,2,FALSE)</f>
        <v>#N/A</v>
      </c>
      <c r="N25" s="53"/>
      <c r="O25" s="125"/>
      <c r="P25" s="84" t="s">
        <v>81</v>
      </c>
      <c r="Q25" s="66">
        <v>25</v>
      </c>
      <c r="R25" s="68">
        <v>175</v>
      </c>
    </row>
    <row r="26" spans="1:18" ht="24.95" customHeight="1" thickBot="1" x14ac:dyDescent="0.25">
      <c r="A26" s="26"/>
      <c r="B26" s="43"/>
      <c r="C26" s="21"/>
      <c r="D26" s="18"/>
      <c r="E26" s="5"/>
      <c r="F26" s="6"/>
      <c r="G26" s="11"/>
      <c r="H26" s="11"/>
      <c r="I26" s="4"/>
      <c r="J26" s="15">
        <f t="shared" si="0"/>
        <v>0</v>
      </c>
      <c r="K26" s="24"/>
      <c r="L26" s="56"/>
      <c r="M26" s="90" t="e">
        <f>VLOOKUP(D26,Source!$A$4:$B$16,2,FALSE)</f>
        <v>#N/A</v>
      </c>
      <c r="N26" s="53"/>
      <c r="O26" s="126"/>
      <c r="P26" s="69" t="s">
        <v>82</v>
      </c>
      <c r="Q26" s="70">
        <v>23</v>
      </c>
      <c r="R26" s="71">
        <v>161</v>
      </c>
    </row>
    <row r="27" spans="1:18" ht="24.95" customHeight="1" thickBot="1" x14ac:dyDescent="0.25">
      <c r="A27" s="26"/>
      <c r="B27" s="43"/>
      <c r="C27" s="21"/>
      <c r="D27" s="18"/>
      <c r="E27" s="5"/>
      <c r="F27" s="6"/>
      <c r="G27" s="11"/>
      <c r="H27" s="11"/>
      <c r="I27" s="4"/>
      <c r="J27" s="15">
        <f t="shared" si="0"/>
        <v>0</v>
      </c>
      <c r="K27" s="24"/>
      <c r="L27" s="56"/>
      <c r="M27" s="90" t="e">
        <f>VLOOKUP(D27,Source!$A$4:$B$16,2,FALSE)</f>
        <v>#N/A</v>
      </c>
      <c r="N27" s="53"/>
      <c r="O27" s="116" t="s">
        <v>110</v>
      </c>
      <c r="P27" s="117"/>
      <c r="Q27" s="117"/>
      <c r="R27" s="118"/>
    </row>
    <row r="28" spans="1:18" ht="24.95" customHeight="1" thickBot="1" x14ac:dyDescent="0.25">
      <c r="A28" s="26"/>
      <c r="B28" s="43"/>
      <c r="C28" s="21"/>
      <c r="D28" s="18"/>
      <c r="E28" s="5"/>
      <c r="F28" s="6"/>
      <c r="G28" s="11"/>
      <c r="H28" s="11"/>
      <c r="I28" s="4"/>
      <c r="J28" s="15">
        <f t="shared" si="0"/>
        <v>0</v>
      </c>
      <c r="K28" s="24"/>
      <c r="L28" s="56"/>
      <c r="M28" s="90" t="e">
        <f>VLOOKUP(D28,Source!$A$4:$B$16,2,FALSE)</f>
        <v>#N/A</v>
      </c>
      <c r="N28" s="53"/>
      <c r="O28" s="119" t="s">
        <v>83</v>
      </c>
      <c r="P28" s="120"/>
      <c r="Q28" s="120"/>
      <c r="R28" s="121"/>
    </row>
    <row r="29" spans="1:18" ht="24.95" customHeight="1" thickBot="1" x14ac:dyDescent="0.25">
      <c r="A29" s="26"/>
      <c r="B29" s="43"/>
      <c r="C29" s="21"/>
      <c r="D29" s="18"/>
      <c r="E29" s="5"/>
      <c r="F29" s="6"/>
      <c r="G29" s="11"/>
      <c r="H29" s="11"/>
      <c r="I29" s="4"/>
      <c r="J29" s="15">
        <f t="shared" si="0"/>
        <v>0</v>
      </c>
      <c r="K29" s="24"/>
      <c r="L29" s="56"/>
      <c r="M29" s="90" t="e">
        <f>VLOOKUP(D29,Source!$A$4:$B$16,2,FALSE)</f>
        <v>#N/A</v>
      </c>
      <c r="N29" s="53"/>
      <c r="O29" s="77" t="s">
        <v>88</v>
      </c>
      <c r="P29" s="78"/>
      <c r="Q29" s="78"/>
      <c r="R29" s="79"/>
    </row>
    <row r="30" spans="1:18" ht="24.95" customHeight="1" thickBot="1" x14ac:dyDescent="0.25">
      <c r="A30" s="26"/>
      <c r="B30" s="43"/>
      <c r="C30" s="21"/>
      <c r="D30" s="18"/>
      <c r="E30" s="5"/>
      <c r="F30" s="6"/>
      <c r="G30" s="11"/>
      <c r="H30" s="11"/>
      <c r="I30" s="4"/>
      <c r="J30" s="15">
        <f t="shared" si="0"/>
        <v>0</v>
      </c>
      <c r="K30" s="24"/>
      <c r="L30" s="56"/>
      <c r="M30" s="90" t="e">
        <f>VLOOKUP(D30,Source!$A$4:$B$16,2,FALSE)</f>
        <v>#N/A</v>
      </c>
      <c r="N30" s="53"/>
    </row>
    <row r="31" spans="1:18" ht="24.95" customHeight="1" thickBot="1" x14ac:dyDescent="0.25">
      <c r="A31" s="26"/>
      <c r="B31" s="43"/>
      <c r="C31" s="21"/>
      <c r="D31" s="18"/>
      <c r="E31" s="5"/>
      <c r="F31" s="6"/>
      <c r="G31" s="11"/>
      <c r="H31" s="11"/>
      <c r="I31" s="4"/>
      <c r="J31" s="15">
        <f t="shared" si="0"/>
        <v>0</v>
      </c>
      <c r="K31" s="24"/>
      <c r="L31" s="56"/>
      <c r="M31" s="90" t="e">
        <f>VLOOKUP(D31,Source!$A$4:$B$16,2,FALSE)</f>
        <v>#N/A</v>
      </c>
      <c r="N31" s="53"/>
    </row>
    <row r="32" spans="1:18" ht="24.95" customHeight="1" thickBot="1" x14ac:dyDescent="0.25">
      <c r="A32" s="26"/>
      <c r="B32" s="43"/>
      <c r="C32" s="21"/>
      <c r="D32" s="18"/>
      <c r="E32" s="5"/>
      <c r="F32" s="6"/>
      <c r="G32" s="11"/>
      <c r="H32" s="11"/>
      <c r="I32" s="4"/>
      <c r="J32" s="15">
        <f t="shared" si="0"/>
        <v>0</v>
      </c>
      <c r="K32" s="24"/>
      <c r="L32" s="56"/>
      <c r="M32" s="90" t="e">
        <f>VLOOKUP(D32,Source!$A$4:$B$16,2,FALSE)</f>
        <v>#N/A</v>
      </c>
      <c r="N32" s="53"/>
    </row>
    <row r="33" spans="1:14" ht="24.95" customHeight="1" thickBot="1" x14ac:dyDescent="0.25">
      <c r="A33" s="26"/>
      <c r="B33" s="44"/>
      <c r="C33" s="22"/>
      <c r="D33" s="62"/>
      <c r="E33" s="12"/>
      <c r="F33" s="13"/>
      <c r="G33" s="14"/>
      <c r="H33" s="14"/>
      <c r="I33" s="4"/>
      <c r="J33" s="61">
        <f t="shared" si="0"/>
        <v>0</v>
      </c>
      <c r="K33" s="25"/>
      <c r="L33" s="57"/>
      <c r="M33" s="90" t="e">
        <f>VLOOKUP(D33,Source!$A$4:$B$16,2,FALSE)</f>
        <v>#N/A</v>
      </c>
      <c r="N33" s="53"/>
    </row>
    <row r="34" spans="1:14" ht="21" thickBot="1" x14ac:dyDescent="0.35">
      <c r="A34" s="26"/>
      <c r="B34" s="32"/>
      <c r="C34" s="33"/>
      <c r="D34" s="34"/>
      <c r="E34" s="35"/>
      <c r="F34" s="35"/>
      <c r="G34" s="35"/>
      <c r="I34" s="59" t="s">
        <v>112</v>
      </c>
      <c r="J34" s="60">
        <f>SUM(J14:J33)</f>
        <v>0</v>
      </c>
      <c r="K34" s="60">
        <f>SUM(K14:K33)</f>
        <v>0</v>
      </c>
      <c r="L34" s="38"/>
      <c r="M34" s="90"/>
      <c r="N34" s="38"/>
    </row>
    <row r="35" spans="1:14" ht="20.100000000000001" customHeight="1" thickBot="1" x14ac:dyDescent="0.3">
      <c r="A35" s="26"/>
      <c r="B35" s="28"/>
      <c r="C35" s="28"/>
      <c r="D35" s="28"/>
      <c r="E35" s="29"/>
      <c r="F35" s="30"/>
      <c r="G35" s="30"/>
      <c r="H35" s="31"/>
      <c r="I35" s="31"/>
      <c r="J35" s="31"/>
      <c r="K35" s="31"/>
      <c r="L35" s="92"/>
      <c r="M35" s="92"/>
      <c r="N35" s="92"/>
    </row>
    <row r="36" spans="1:14" ht="251.25" customHeight="1" thickBot="1" x14ac:dyDescent="0.25">
      <c r="A36" s="26"/>
      <c r="B36" s="93" t="s">
        <v>104</v>
      </c>
      <c r="C36" s="94"/>
      <c r="D36" s="94"/>
      <c r="E36" s="94"/>
      <c r="F36" s="94"/>
      <c r="G36" s="94"/>
      <c r="H36" s="94"/>
      <c r="I36" s="94"/>
      <c r="J36" s="94"/>
      <c r="K36" s="95"/>
      <c r="L36" s="92"/>
      <c r="M36" s="92"/>
      <c r="N36" s="92"/>
    </row>
    <row r="37" spans="1:14" x14ac:dyDescent="0.2">
      <c r="A37" s="26"/>
      <c r="B37" s="26"/>
      <c r="C37" s="26"/>
      <c r="D37" s="26"/>
      <c r="E37" s="26"/>
      <c r="F37" s="26"/>
      <c r="G37" s="26"/>
      <c r="H37" s="26"/>
      <c r="I37" s="26"/>
      <c r="J37" s="26"/>
      <c r="K37" s="26"/>
      <c r="L37" s="36"/>
      <c r="M37" s="87"/>
      <c r="N37" s="36"/>
    </row>
    <row r="38" spans="1:14" x14ac:dyDescent="0.2">
      <c r="A38" s="26"/>
      <c r="B38" s="26"/>
      <c r="C38" s="26"/>
      <c r="D38" s="26"/>
      <c r="E38" s="26"/>
      <c r="F38" s="26"/>
      <c r="G38" s="26"/>
      <c r="H38" s="26"/>
      <c r="I38" s="26"/>
      <c r="J38" s="26"/>
      <c r="K38" s="26"/>
      <c r="L38" s="26"/>
      <c r="M38" s="86"/>
      <c r="N38" s="26"/>
    </row>
    <row r="39" spans="1:14" x14ac:dyDescent="0.2">
      <c r="A39" s="26"/>
      <c r="B39" s="26"/>
      <c r="C39" s="26"/>
      <c r="D39" s="26"/>
      <c r="E39" s="26"/>
      <c r="F39" s="26"/>
      <c r="G39" s="26"/>
      <c r="H39" s="26"/>
      <c r="I39" s="26"/>
      <c r="J39" s="26"/>
      <c r="K39" s="26"/>
      <c r="L39" s="26"/>
      <c r="M39" s="86"/>
      <c r="N39" s="26"/>
    </row>
  </sheetData>
  <sheetProtection algorithmName="SHA-512" hashValue="l/vyqnB1M20OFQ1wL8dvj1LYwtwQoxJ/qo7fD7sAiZxK5DNXBoz9NZB8DUXKzMr2c6EJyZcUz63PNlul72tWiA==" saltValue="+yyZfdLZBu6CI3s41vInfQ==" spinCount="100000" sheet="1" formatCells="0"/>
  <mergeCells count="24">
    <mergeCell ref="O27:R27"/>
    <mergeCell ref="O28:R28"/>
    <mergeCell ref="O15:P15"/>
    <mergeCell ref="O16:P16"/>
    <mergeCell ref="O17:P17"/>
    <mergeCell ref="O18:P18"/>
    <mergeCell ref="O19:P19"/>
    <mergeCell ref="O24:O26"/>
    <mergeCell ref="O20:P20"/>
    <mergeCell ref="O21:P21"/>
    <mergeCell ref="O22:P22"/>
    <mergeCell ref="O23:P23"/>
    <mergeCell ref="B8:D8"/>
    <mergeCell ref="C9:D9"/>
    <mergeCell ref="E8:J11"/>
    <mergeCell ref="O13:P13"/>
    <mergeCell ref="O14:P14"/>
    <mergeCell ref="O12:R12"/>
    <mergeCell ref="L35:N36"/>
    <mergeCell ref="B36:K36"/>
    <mergeCell ref="L11:N11"/>
    <mergeCell ref="C10:D10"/>
    <mergeCell ref="C11:D11"/>
    <mergeCell ref="B12:K12"/>
  </mergeCells>
  <conditionalFormatting sqref="I14:I33">
    <cfRule type="expression" dxfId="0" priority="1">
      <formula>(J14/F14)&gt;M14</formula>
    </cfRule>
  </conditionalFormatting>
  <dataValidations count="2">
    <dataValidation allowBlank="1" showInputMessage="1" showErrorMessage="1" promptTitle="Identification" prompt="Veuillez remplir la cellule en JAUNE lorsque le relevé de paie de l'employé** est sélectionné comme pièce justificative." sqref="B14:B33" xr:uid="{51568E58-B843-43B9-B802-76493E1AD001}"/>
    <dataValidation type="decimal" allowBlank="1" showInputMessage="1" showErrorMessage="1" sqref="F14:I33" xr:uid="{CE98337A-2902-46D7-A353-CCA6A919B426}">
      <formula1>0</formula1>
      <formula2>100000000</formula2>
    </dataValidation>
  </dataValidations>
  <pageMargins left="0.7" right="0.7" top="0.75" bottom="0.75" header="0.3" footer="0.3"/>
  <pageSetup scale="32" orientation="landscape" r:id="rId1"/>
  <colBreaks count="1" manualBreakCount="1">
    <brk id="12"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234B917-53D2-42CF-BA11-2D96A2DD77D5}">
          <x14:formula1>
            <xm:f>Sources!$A$1:$A$19</xm:f>
          </x14:formula1>
          <xm:sqref>N7</xm:sqref>
        </x14:dataValidation>
        <x14:dataValidation type="list" allowBlank="1" showInputMessage="1" showErrorMessage="1" xr:uid="{05245005-35E4-4434-AFEB-8B28EAF4186C}">
          <x14:formula1>
            <xm:f>Source!$A$19:$A$21</xm:f>
          </x14:formula1>
          <xm:sqref>C9:D9</xm:sqref>
        </x14:dataValidation>
        <x14:dataValidation type="list" allowBlank="1" showInputMessage="1" showErrorMessage="1" xr:uid="{47A09B1A-3759-4A2C-B7AC-F0F331E339DB}">
          <x14:formula1>
            <xm:f>Source!$A$3:$A$16</xm:f>
          </x14:formula1>
          <xm:sqref>D14:D33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1ABE-BBBC-4C76-AC5D-F170A6B14641}">
  <sheetPr codeName="Feuil2"/>
  <dimension ref="A1:F21"/>
  <sheetViews>
    <sheetView showGridLines="0" zoomScale="85" zoomScaleNormal="85" workbookViewId="0">
      <selection activeCell="I5" sqref="I5"/>
    </sheetView>
  </sheetViews>
  <sheetFormatPr baseColWidth="10" defaultColWidth="10.85546875" defaultRowHeight="14.25" x14ac:dyDescent="0.2"/>
  <cols>
    <col min="1" max="1" width="3.42578125" style="2" customWidth="1"/>
    <col min="2" max="2" width="79.28515625" style="2" customWidth="1"/>
    <col min="3" max="3" width="14" style="2" bestFit="1" customWidth="1"/>
    <col min="4" max="4" width="14.140625" style="2" customWidth="1"/>
    <col min="5" max="5" width="2.7109375" style="2" customWidth="1"/>
    <col min="6" max="16384" width="10.85546875" style="2"/>
  </cols>
  <sheetData>
    <row r="1" spans="1:6" ht="41.1" customHeight="1" x14ac:dyDescent="0.2">
      <c r="A1" s="127" t="s">
        <v>40</v>
      </c>
      <c r="B1" s="127"/>
      <c r="C1" s="127"/>
      <c r="D1" s="127"/>
      <c r="E1" s="127"/>
    </row>
    <row r="2" spans="1:6" ht="30.95" customHeight="1" x14ac:dyDescent="0.2">
      <c r="A2" s="50"/>
      <c r="B2" s="128" t="s">
        <v>41</v>
      </c>
      <c r="C2" s="128"/>
      <c r="D2" s="128"/>
      <c r="E2" s="50"/>
    </row>
    <row r="3" spans="1:6" ht="149.65" customHeight="1" x14ac:dyDescent="0.2">
      <c r="A3" s="50"/>
      <c r="B3" s="128" t="s">
        <v>91</v>
      </c>
      <c r="C3" s="128"/>
      <c r="D3" s="128"/>
      <c r="E3" s="50"/>
      <c r="F3" s="50"/>
    </row>
    <row r="4" spans="1:6" ht="8.1" customHeight="1" x14ac:dyDescent="0.2"/>
    <row r="5" spans="1:6" ht="96" customHeight="1" x14ac:dyDescent="0.2">
      <c r="B5" s="128" t="s">
        <v>95</v>
      </c>
      <c r="C5" s="128"/>
      <c r="D5" s="128"/>
      <c r="E5" s="50"/>
    </row>
    <row r="6" spans="1:6" ht="9.6" customHeight="1" x14ac:dyDescent="0.2"/>
    <row r="7" spans="1:6" x14ac:dyDescent="0.2">
      <c r="B7" s="45" t="s">
        <v>18</v>
      </c>
      <c r="C7" s="45" t="s">
        <v>19</v>
      </c>
    </row>
    <row r="8" spans="1:6" x14ac:dyDescent="0.2">
      <c r="B8" s="46" t="s">
        <v>20</v>
      </c>
      <c r="C8" s="47" t="s">
        <v>21</v>
      </c>
    </row>
    <row r="9" spans="1:6" x14ac:dyDescent="0.2">
      <c r="B9" s="46" t="s">
        <v>22</v>
      </c>
      <c r="C9" s="47" t="s">
        <v>23</v>
      </c>
    </row>
    <row r="10" spans="1:6" x14ac:dyDescent="0.2">
      <c r="B10" s="46" t="s">
        <v>24</v>
      </c>
      <c r="C10" s="47" t="s">
        <v>25</v>
      </c>
    </row>
    <row r="11" spans="1:6" x14ac:dyDescent="0.2">
      <c r="B11" s="46" t="s">
        <v>26</v>
      </c>
      <c r="C11" s="47" t="s">
        <v>27</v>
      </c>
    </row>
    <row r="12" spans="1:6" ht="41.45" customHeight="1" x14ac:dyDescent="0.2">
      <c r="B12" s="46" t="s">
        <v>39</v>
      </c>
      <c r="C12" s="47" t="s">
        <v>28</v>
      </c>
    </row>
    <row r="13" spans="1:6" x14ac:dyDescent="0.2">
      <c r="B13" s="46" t="s">
        <v>29</v>
      </c>
      <c r="C13" s="47" t="s">
        <v>30</v>
      </c>
    </row>
    <row r="14" spans="1:6" x14ac:dyDescent="0.2">
      <c r="B14" s="46" t="s">
        <v>31</v>
      </c>
      <c r="C14" s="47" t="s">
        <v>32</v>
      </c>
    </row>
    <row r="15" spans="1:6" x14ac:dyDescent="0.2">
      <c r="B15" s="46" t="s">
        <v>33</v>
      </c>
      <c r="C15" s="47" t="s">
        <v>34</v>
      </c>
    </row>
    <row r="16" spans="1:6" x14ac:dyDescent="0.2">
      <c r="B16" s="46" t="s">
        <v>35</v>
      </c>
      <c r="C16" s="47" t="s">
        <v>36</v>
      </c>
    </row>
    <row r="17" spans="2:5" x14ac:dyDescent="0.2">
      <c r="B17" s="48" t="s">
        <v>37</v>
      </c>
      <c r="C17" s="49" t="s">
        <v>38</v>
      </c>
    </row>
    <row r="18" spans="2:5" ht="62.25" customHeight="1" x14ac:dyDescent="0.2">
      <c r="B18" s="131" t="s">
        <v>92</v>
      </c>
      <c r="C18" s="131"/>
      <c r="D18" s="50"/>
    </row>
    <row r="19" spans="2:5" ht="17.25" customHeight="1" x14ac:dyDescent="0.2"/>
    <row r="20" spans="2:5" ht="62.25" customHeight="1" x14ac:dyDescent="0.2">
      <c r="B20" s="129" t="s">
        <v>93</v>
      </c>
      <c r="C20" s="130"/>
      <c r="D20" s="58"/>
    </row>
    <row r="21" spans="2:5" ht="167.25" customHeight="1" x14ac:dyDescent="0.2">
      <c r="B21" s="128" t="s">
        <v>94</v>
      </c>
      <c r="C21" s="128"/>
      <c r="D21" s="128"/>
      <c r="E21" s="50"/>
    </row>
  </sheetData>
  <sheetProtection algorithmName="SHA-512" hashValue="2WXO7twjZj2Xc4GeKOdXSAwxL0AGaf1k6sr/AtSQMsv9VA0TWstexC1Yrug2VsoGj5HYEnZvQooGj2D1MS8kJQ==" saltValue="iw6PsfZAen0vgbei9CLA5Q==" spinCount="100000" sheet="1" objects="1" scenarios="1"/>
  <mergeCells count="7">
    <mergeCell ref="A1:E1"/>
    <mergeCell ref="B2:D2"/>
    <mergeCell ref="B3:D3"/>
    <mergeCell ref="B5:D5"/>
    <mergeCell ref="B21:D21"/>
    <mergeCell ref="B20:C20"/>
    <mergeCell ref="B18:C1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5F534-1DCC-4302-8B22-6C37E7EA9435}">
  <dimension ref="A1:R40"/>
  <sheetViews>
    <sheetView zoomScale="70" zoomScaleNormal="70" workbookViewId="0">
      <selection activeCell="I14" sqref="I14"/>
    </sheetView>
  </sheetViews>
  <sheetFormatPr baseColWidth="10" defaultColWidth="11.42578125" defaultRowHeight="14.25" x14ac:dyDescent="0.2"/>
  <cols>
    <col min="1" max="1" width="11.5703125" style="82" customWidth="1"/>
    <col min="2" max="3" width="26.5703125" style="82" customWidth="1"/>
    <col min="4" max="4" width="34.42578125" style="82" customWidth="1"/>
    <col min="5" max="5" width="28" style="82" customWidth="1"/>
    <col min="6" max="8" width="20.5703125" style="82" customWidth="1"/>
    <col min="9" max="9" width="20.42578125" style="82" bestFit="1" customWidth="1"/>
    <col min="10" max="10" width="21.28515625" style="82" customWidth="1"/>
    <col min="11" max="11" width="24" style="82" customWidth="1"/>
    <col min="12" max="12" width="58.7109375" style="82" customWidth="1"/>
    <col min="13" max="13" width="4.85546875" style="82" customWidth="1"/>
    <col min="14" max="14" width="4.7109375" style="82" customWidth="1"/>
    <col min="15" max="15" width="30" style="82" customWidth="1"/>
    <col min="16" max="16" width="9.140625" style="82" bestFit="1" customWidth="1"/>
    <col min="17" max="17" width="21.28515625" style="82" customWidth="1"/>
    <col min="18" max="18" width="24.140625" style="82" customWidth="1"/>
    <col min="19" max="16384" width="11.42578125" style="82"/>
  </cols>
  <sheetData>
    <row r="1" spans="1:18" s="36" customFormat="1" x14ac:dyDescent="0.2"/>
    <row r="2" spans="1:18" s="36" customFormat="1" ht="15" x14ac:dyDescent="0.25">
      <c r="A2" s="80"/>
    </row>
    <row r="3" spans="1:18" s="36" customFormat="1" ht="15" x14ac:dyDescent="0.25">
      <c r="A3" s="80"/>
    </row>
    <row r="4" spans="1:18" s="36" customFormat="1" x14ac:dyDescent="0.2"/>
    <row r="5" spans="1:18" s="36" customFormat="1" x14ac:dyDescent="0.2">
      <c r="K5" s="81"/>
    </row>
    <row r="6" spans="1:18" s="36" customFormat="1" x14ac:dyDescent="0.2">
      <c r="E6" s="81"/>
      <c r="F6" s="81"/>
      <c r="G6" s="81"/>
      <c r="H6" s="81"/>
      <c r="I6" s="81"/>
      <c r="J6" s="81"/>
      <c r="K6" s="81"/>
    </row>
    <row r="7" spans="1:18" s="36" customFormat="1" ht="15" thickBot="1" x14ac:dyDescent="0.25">
      <c r="E7" s="81"/>
      <c r="F7" s="81"/>
      <c r="G7" s="81"/>
      <c r="H7" s="81"/>
      <c r="I7" s="81"/>
      <c r="J7" s="81"/>
      <c r="K7" s="81"/>
    </row>
    <row r="8" spans="1:18" ht="39.950000000000003" customHeight="1" thickBot="1" x14ac:dyDescent="0.25">
      <c r="A8" s="36"/>
      <c r="B8" s="102" t="s">
        <v>17</v>
      </c>
      <c r="C8" s="103"/>
      <c r="D8" s="103"/>
      <c r="E8" s="106" t="s">
        <v>113</v>
      </c>
      <c r="F8" s="107"/>
      <c r="G8" s="107"/>
      <c r="H8" s="107"/>
      <c r="I8" s="107"/>
      <c r="J8" s="107"/>
      <c r="K8" s="83"/>
      <c r="L8" s="36"/>
      <c r="M8" s="36"/>
      <c r="N8" s="36"/>
    </row>
    <row r="9" spans="1:18" ht="30" customHeight="1" x14ac:dyDescent="0.2">
      <c r="A9" s="36"/>
      <c r="B9" s="40" t="s">
        <v>9</v>
      </c>
      <c r="C9" s="104" t="s">
        <v>12</v>
      </c>
      <c r="D9" s="105"/>
      <c r="E9" s="108"/>
      <c r="F9" s="107"/>
      <c r="G9" s="107"/>
      <c r="H9" s="107"/>
      <c r="I9" s="107"/>
      <c r="J9" s="107"/>
      <c r="K9" s="83"/>
      <c r="L9" s="36"/>
      <c r="M9" s="36"/>
      <c r="N9" s="36"/>
    </row>
    <row r="10" spans="1:18" ht="30" customHeight="1" x14ac:dyDescent="0.2">
      <c r="A10" s="36"/>
      <c r="B10" s="41" t="s">
        <v>10</v>
      </c>
      <c r="C10" s="97" t="s">
        <v>103</v>
      </c>
      <c r="D10" s="98"/>
      <c r="E10" s="108"/>
      <c r="F10" s="107"/>
      <c r="G10" s="107"/>
      <c r="H10" s="107"/>
      <c r="I10" s="107"/>
      <c r="J10" s="107"/>
      <c r="K10" s="83"/>
      <c r="L10" s="36"/>
      <c r="M10" s="36"/>
      <c r="N10" s="36"/>
    </row>
    <row r="11" spans="1:18" ht="30" customHeight="1" thickBot="1" x14ac:dyDescent="0.3">
      <c r="A11" s="36"/>
      <c r="B11" s="42" t="s">
        <v>11</v>
      </c>
      <c r="C11" s="99" t="s">
        <v>103</v>
      </c>
      <c r="D11" s="100"/>
      <c r="E11" s="108"/>
      <c r="F11" s="107"/>
      <c r="G11" s="107"/>
      <c r="H11" s="107"/>
      <c r="I11" s="107"/>
      <c r="J11" s="107"/>
      <c r="K11" s="83"/>
      <c r="L11" s="96"/>
      <c r="M11" s="96"/>
      <c r="N11" s="96"/>
    </row>
    <row r="12" spans="1:18" ht="37.15" customHeight="1" thickBot="1" x14ac:dyDescent="0.25">
      <c r="A12" s="36"/>
      <c r="B12" s="101"/>
      <c r="C12" s="101"/>
      <c r="D12" s="101"/>
      <c r="E12" s="101"/>
      <c r="F12" s="101"/>
      <c r="G12" s="101"/>
      <c r="H12" s="101"/>
      <c r="I12" s="101"/>
      <c r="J12" s="101"/>
      <c r="K12" s="101"/>
      <c r="L12" s="37"/>
      <c r="M12" s="37"/>
      <c r="N12" s="37"/>
      <c r="O12" s="113" t="s">
        <v>111</v>
      </c>
      <c r="P12" s="114"/>
      <c r="Q12" s="114"/>
      <c r="R12" s="115"/>
    </row>
    <row r="13" spans="1:18" ht="89.25" customHeight="1" thickBot="1" x14ac:dyDescent="0.25">
      <c r="A13" s="36"/>
      <c r="B13" s="65" t="s">
        <v>16</v>
      </c>
      <c r="C13" s="63" t="s">
        <v>0</v>
      </c>
      <c r="D13" s="63" t="s">
        <v>1</v>
      </c>
      <c r="E13" s="76" t="s">
        <v>14</v>
      </c>
      <c r="F13" s="65" t="s">
        <v>15</v>
      </c>
      <c r="G13" s="65" t="s">
        <v>105</v>
      </c>
      <c r="H13" s="65" t="s">
        <v>106</v>
      </c>
      <c r="I13" s="65" t="s">
        <v>107</v>
      </c>
      <c r="J13" s="65" t="s">
        <v>108</v>
      </c>
      <c r="K13" s="65" t="s">
        <v>109</v>
      </c>
      <c r="L13" s="65" t="s">
        <v>69</v>
      </c>
      <c r="M13" s="54"/>
      <c r="N13" s="54"/>
      <c r="O13" s="109" t="s">
        <v>70</v>
      </c>
      <c r="P13" s="110"/>
      <c r="Q13" s="74" t="s">
        <v>71</v>
      </c>
      <c r="R13" s="75" t="s">
        <v>72</v>
      </c>
    </row>
    <row r="14" spans="1:18" ht="39" thickBot="1" x14ac:dyDescent="0.25">
      <c r="A14" s="36"/>
      <c r="B14" s="16" t="s">
        <v>97</v>
      </c>
      <c r="C14" s="17" t="s">
        <v>99</v>
      </c>
      <c r="D14" s="18" t="s">
        <v>6</v>
      </c>
      <c r="E14" s="52" t="s">
        <v>100</v>
      </c>
      <c r="F14" s="3">
        <v>50</v>
      </c>
      <c r="G14" s="51">
        <v>35</v>
      </c>
      <c r="H14" s="4">
        <v>9.1</v>
      </c>
      <c r="I14" s="4">
        <v>39</v>
      </c>
      <c r="J14" s="15">
        <f>(I14)*F14</f>
        <v>1950</v>
      </c>
      <c r="K14" s="23">
        <v>200</v>
      </c>
      <c r="L14" s="56" t="s">
        <v>101</v>
      </c>
      <c r="M14" s="90">
        <f>VLOOKUP(D14,Source!$A$4:$B$16,2,FALSE)</f>
        <v>39</v>
      </c>
      <c r="N14" s="64"/>
      <c r="O14" s="111" t="s">
        <v>73</v>
      </c>
      <c r="P14" s="112"/>
      <c r="Q14" s="72">
        <v>82</v>
      </c>
      <c r="R14" s="73">
        <v>574</v>
      </c>
    </row>
    <row r="15" spans="1:18" ht="39" thickBot="1" x14ac:dyDescent="0.25">
      <c r="A15" s="36"/>
      <c r="B15" s="43" t="s">
        <v>98</v>
      </c>
      <c r="C15" s="19" t="s">
        <v>99</v>
      </c>
      <c r="D15" s="18" t="s">
        <v>6</v>
      </c>
      <c r="E15" s="5" t="s">
        <v>100</v>
      </c>
      <c r="F15" s="6">
        <v>50</v>
      </c>
      <c r="G15" s="11">
        <v>28</v>
      </c>
      <c r="H15" s="7">
        <v>7.28</v>
      </c>
      <c r="I15" s="7">
        <v>35.28</v>
      </c>
      <c r="J15" s="15">
        <f t="shared" ref="J15:J33" si="0">(I15)*F15</f>
        <v>1764</v>
      </c>
      <c r="K15" s="24">
        <v>200</v>
      </c>
      <c r="L15" s="56" t="s">
        <v>102</v>
      </c>
      <c r="M15" s="90">
        <f>VLOOKUP(D15,Source!$A$4:$B$16,2,FALSE)</f>
        <v>39</v>
      </c>
      <c r="N15" s="64"/>
      <c r="O15" s="122" t="s">
        <v>74</v>
      </c>
      <c r="P15" s="123"/>
      <c r="Q15" s="66">
        <v>59</v>
      </c>
      <c r="R15" s="68">
        <v>413</v>
      </c>
    </row>
    <row r="16" spans="1:18" ht="24.95" customHeight="1" thickBot="1" x14ac:dyDescent="0.25">
      <c r="A16" s="36"/>
      <c r="B16" s="43"/>
      <c r="C16" s="19"/>
      <c r="D16" s="18"/>
      <c r="E16" s="8"/>
      <c r="F16" s="6"/>
      <c r="G16" s="11"/>
      <c r="H16" s="7"/>
      <c r="I16" s="7"/>
      <c r="J16" s="15">
        <f t="shared" si="0"/>
        <v>0</v>
      </c>
      <c r="K16" s="24"/>
      <c r="L16" s="56"/>
      <c r="M16" s="90" t="e">
        <f>VLOOKUP(D16,Source!$A$4:$B$16,2,FALSE)</f>
        <v>#N/A</v>
      </c>
      <c r="N16" s="64"/>
      <c r="O16" s="122" t="s">
        <v>90</v>
      </c>
      <c r="P16" s="123"/>
      <c r="Q16" s="66">
        <v>55</v>
      </c>
      <c r="R16" s="68">
        <v>385</v>
      </c>
    </row>
    <row r="17" spans="1:18" ht="28.5" customHeight="1" thickBot="1" x14ac:dyDescent="0.25">
      <c r="A17" s="36"/>
      <c r="B17" s="43"/>
      <c r="C17" s="19"/>
      <c r="D17" s="18"/>
      <c r="E17" s="5"/>
      <c r="F17" s="6"/>
      <c r="G17" s="11"/>
      <c r="H17" s="7"/>
      <c r="I17" s="7"/>
      <c r="J17" s="15">
        <f t="shared" si="0"/>
        <v>0</v>
      </c>
      <c r="K17" s="24"/>
      <c r="L17" s="56"/>
      <c r="M17" s="90" t="e">
        <f>VLOOKUP(D17,Source!$A$4:$B$16,2,FALSE)</f>
        <v>#N/A</v>
      </c>
      <c r="N17" s="64"/>
      <c r="O17" s="122" t="s">
        <v>89</v>
      </c>
      <c r="P17" s="123"/>
      <c r="Q17" s="66">
        <v>54</v>
      </c>
      <c r="R17" s="68">
        <v>378</v>
      </c>
    </row>
    <row r="18" spans="1:18" ht="28.5" customHeight="1" thickBot="1" x14ac:dyDescent="0.25">
      <c r="A18" s="36"/>
      <c r="B18" s="43"/>
      <c r="C18" s="19"/>
      <c r="D18" s="18"/>
      <c r="E18" s="5"/>
      <c r="F18" s="6"/>
      <c r="G18" s="11"/>
      <c r="H18" s="7"/>
      <c r="I18" s="7"/>
      <c r="J18" s="15">
        <f t="shared" si="0"/>
        <v>0</v>
      </c>
      <c r="K18" s="24"/>
      <c r="L18" s="56"/>
      <c r="M18" s="90" t="e">
        <f>VLOOKUP(D18,Source!$A$4:$B$16,2,FALSE)</f>
        <v>#N/A</v>
      </c>
      <c r="N18" s="64"/>
      <c r="O18" s="122" t="s">
        <v>3</v>
      </c>
      <c r="P18" s="123"/>
      <c r="Q18" s="66">
        <v>52</v>
      </c>
      <c r="R18" s="68">
        <v>364</v>
      </c>
    </row>
    <row r="19" spans="1:18" ht="24.95" customHeight="1" thickBot="1" x14ac:dyDescent="0.25">
      <c r="A19" s="36"/>
      <c r="B19" s="43"/>
      <c r="C19" s="19"/>
      <c r="D19" s="18"/>
      <c r="E19" s="5"/>
      <c r="F19" s="6"/>
      <c r="G19" s="11"/>
      <c r="H19" s="7"/>
      <c r="I19" s="7"/>
      <c r="J19" s="15">
        <f t="shared" si="0"/>
        <v>0</v>
      </c>
      <c r="K19" s="24"/>
      <c r="L19" s="56"/>
      <c r="M19" s="90" t="e">
        <f>VLOOKUP(D19,Source!$A$4:$B$16,2,FALSE)</f>
        <v>#N/A</v>
      </c>
      <c r="N19" s="64"/>
      <c r="O19" s="122" t="s">
        <v>86</v>
      </c>
      <c r="P19" s="123"/>
      <c r="Q19" s="66">
        <v>52</v>
      </c>
      <c r="R19" s="68">
        <v>364</v>
      </c>
    </row>
    <row r="20" spans="1:18" ht="24.95" customHeight="1" thickBot="1" x14ac:dyDescent="0.25">
      <c r="A20" s="36"/>
      <c r="B20" s="43"/>
      <c r="C20" s="19"/>
      <c r="D20" s="18"/>
      <c r="E20" s="5"/>
      <c r="F20" s="6"/>
      <c r="G20" s="11"/>
      <c r="H20" s="7"/>
      <c r="I20" s="7"/>
      <c r="J20" s="15">
        <f t="shared" si="0"/>
        <v>0</v>
      </c>
      <c r="K20" s="24"/>
      <c r="L20" s="56"/>
      <c r="M20" s="90" t="e">
        <f>VLOOKUP(D20,Source!$A$4:$B$16,2,FALSE)</f>
        <v>#N/A</v>
      </c>
      <c r="N20" s="64"/>
      <c r="O20" s="122" t="s">
        <v>75</v>
      </c>
      <c r="P20" s="123"/>
      <c r="Q20" s="66">
        <v>49</v>
      </c>
      <c r="R20" s="68">
        <v>343</v>
      </c>
    </row>
    <row r="21" spans="1:18" ht="28.5" customHeight="1" thickBot="1" x14ac:dyDescent="0.25">
      <c r="A21" s="36"/>
      <c r="B21" s="43"/>
      <c r="C21" s="19"/>
      <c r="D21" s="18"/>
      <c r="E21" s="5"/>
      <c r="F21" s="6"/>
      <c r="G21" s="11"/>
      <c r="H21" s="7"/>
      <c r="I21" s="7"/>
      <c r="J21" s="15">
        <f t="shared" si="0"/>
        <v>0</v>
      </c>
      <c r="K21" s="24"/>
      <c r="L21" s="56"/>
      <c r="M21" s="90" t="e">
        <f>VLOOKUP(D21,Source!$A$4:$B$16,2,FALSE)</f>
        <v>#N/A</v>
      </c>
      <c r="N21" s="64"/>
      <c r="O21" s="122" t="s">
        <v>76</v>
      </c>
      <c r="P21" s="123"/>
      <c r="Q21" s="66">
        <v>43</v>
      </c>
      <c r="R21" s="68">
        <v>301</v>
      </c>
    </row>
    <row r="22" spans="1:18" ht="28.5" customHeight="1" thickBot="1" x14ac:dyDescent="0.25">
      <c r="A22" s="36"/>
      <c r="B22" s="43"/>
      <c r="C22" s="19"/>
      <c r="D22" s="18"/>
      <c r="E22" s="5"/>
      <c r="F22" s="6"/>
      <c r="G22" s="11"/>
      <c r="H22" s="7"/>
      <c r="I22" s="7"/>
      <c r="J22" s="15">
        <f t="shared" si="0"/>
        <v>0</v>
      </c>
      <c r="K22" s="24"/>
      <c r="L22" s="56"/>
      <c r="M22" s="90" t="e">
        <f>VLOOKUP(D22,Source!$A$4:$B$16,2,FALSE)</f>
        <v>#N/A</v>
      </c>
      <c r="N22" s="64"/>
      <c r="O22" s="122" t="s">
        <v>77</v>
      </c>
      <c r="P22" s="123"/>
      <c r="Q22" s="66">
        <v>39</v>
      </c>
      <c r="R22" s="68">
        <v>273</v>
      </c>
    </row>
    <row r="23" spans="1:18" ht="24.95" customHeight="1" thickBot="1" x14ac:dyDescent="0.25">
      <c r="A23" s="36"/>
      <c r="B23" s="43"/>
      <c r="C23" s="20"/>
      <c r="D23" s="18"/>
      <c r="E23" s="5"/>
      <c r="F23" s="9"/>
      <c r="G23" s="10"/>
      <c r="H23" s="10"/>
      <c r="I23" s="10"/>
      <c r="J23" s="15">
        <f t="shared" si="0"/>
        <v>0</v>
      </c>
      <c r="K23" s="24"/>
      <c r="L23" s="56"/>
      <c r="M23" s="90" t="e">
        <f>VLOOKUP(D23,Source!$A$4:$B$16,2,FALSE)</f>
        <v>#N/A</v>
      </c>
      <c r="N23" s="64"/>
      <c r="O23" s="122" t="s">
        <v>78</v>
      </c>
      <c r="P23" s="123"/>
      <c r="Q23" s="66">
        <v>29</v>
      </c>
      <c r="R23" s="68">
        <v>203</v>
      </c>
    </row>
    <row r="24" spans="1:18" ht="24.95" customHeight="1" thickBot="1" x14ac:dyDescent="0.25">
      <c r="A24" s="36"/>
      <c r="B24" s="43"/>
      <c r="C24" s="21"/>
      <c r="D24" s="18"/>
      <c r="E24" s="5"/>
      <c r="F24" s="6"/>
      <c r="G24" s="11"/>
      <c r="H24" s="11"/>
      <c r="I24" s="11"/>
      <c r="J24" s="15">
        <f t="shared" si="0"/>
        <v>0</v>
      </c>
      <c r="K24" s="24"/>
      <c r="L24" s="56"/>
      <c r="M24" s="90" t="e">
        <f>VLOOKUP(D24,Source!$A$4:$B$16,2,FALSE)</f>
        <v>#N/A</v>
      </c>
      <c r="N24" s="64"/>
      <c r="O24" s="122" t="s">
        <v>79</v>
      </c>
      <c r="P24" s="67" t="s">
        <v>80</v>
      </c>
      <c r="Q24" s="66">
        <v>27</v>
      </c>
      <c r="R24" s="68">
        <v>189</v>
      </c>
    </row>
    <row r="25" spans="1:18" ht="24.95" customHeight="1" thickBot="1" x14ac:dyDescent="0.25">
      <c r="A25" s="36"/>
      <c r="B25" s="43"/>
      <c r="C25" s="21"/>
      <c r="D25" s="18"/>
      <c r="E25" s="5"/>
      <c r="F25" s="6"/>
      <c r="G25" s="11"/>
      <c r="H25" s="11"/>
      <c r="I25" s="11"/>
      <c r="J25" s="15">
        <f t="shared" si="0"/>
        <v>0</v>
      </c>
      <c r="K25" s="24"/>
      <c r="L25" s="56"/>
      <c r="M25" s="90" t="e">
        <f>VLOOKUP(D25,Source!$A$4:$B$16,2,FALSE)</f>
        <v>#N/A</v>
      </c>
      <c r="N25" s="64"/>
      <c r="O25" s="122"/>
      <c r="P25" s="67" t="s">
        <v>81</v>
      </c>
      <c r="Q25" s="66">
        <v>25</v>
      </c>
      <c r="R25" s="68">
        <v>175</v>
      </c>
    </row>
    <row r="26" spans="1:18" ht="24.95" customHeight="1" thickBot="1" x14ac:dyDescent="0.25">
      <c r="A26" s="36"/>
      <c r="B26" s="43"/>
      <c r="C26" s="21"/>
      <c r="D26" s="18"/>
      <c r="E26" s="5"/>
      <c r="F26" s="6"/>
      <c r="G26" s="11"/>
      <c r="H26" s="11"/>
      <c r="I26" s="11"/>
      <c r="J26" s="15">
        <f t="shared" si="0"/>
        <v>0</v>
      </c>
      <c r="K26" s="24"/>
      <c r="L26" s="56"/>
      <c r="M26" s="90" t="e">
        <f>VLOOKUP(D26,Source!$A$4:$B$16,2,FALSE)</f>
        <v>#N/A</v>
      </c>
      <c r="N26" s="64"/>
      <c r="O26" s="132"/>
      <c r="P26" s="69" t="s">
        <v>82</v>
      </c>
      <c r="Q26" s="70">
        <v>23</v>
      </c>
      <c r="R26" s="71">
        <v>161</v>
      </c>
    </row>
    <row r="27" spans="1:18" ht="24.95" customHeight="1" thickBot="1" x14ac:dyDescent="0.25">
      <c r="A27" s="36"/>
      <c r="B27" s="43"/>
      <c r="C27" s="21"/>
      <c r="D27" s="18"/>
      <c r="E27" s="5"/>
      <c r="F27" s="6"/>
      <c r="G27" s="11"/>
      <c r="H27" s="11"/>
      <c r="I27" s="11"/>
      <c r="J27" s="15">
        <f t="shared" si="0"/>
        <v>0</v>
      </c>
      <c r="K27" s="24"/>
      <c r="L27" s="56"/>
      <c r="M27" s="90" t="e">
        <f>VLOOKUP(D27,Source!$A$4:$B$16,2,FALSE)</f>
        <v>#N/A</v>
      </c>
      <c r="N27" s="64"/>
      <c r="O27" s="116" t="s">
        <v>110</v>
      </c>
      <c r="P27" s="117"/>
      <c r="Q27" s="117"/>
      <c r="R27" s="118"/>
    </row>
    <row r="28" spans="1:18" ht="24.95" customHeight="1" thickBot="1" x14ac:dyDescent="0.25">
      <c r="A28" s="36"/>
      <c r="B28" s="43"/>
      <c r="C28" s="21"/>
      <c r="D28" s="18"/>
      <c r="E28" s="5"/>
      <c r="F28" s="6"/>
      <c r="G28" s="11"/>
      <c r="H28" s="11"/>
      <c r="I28" s="11"/>
      <c r="J28" s="15">
        <f t="shared" si="0"/>
        <v>0</v>
      </c>
      <c r="K28" s="24"/>
      <c r="L28" s="56"/>
      <c r="M28" s="90" t="e">
        <f>VLOOKUP(D28,Source!$A$4:$B$16,2,FALSE)</f>
        <v>#N/A</v>
      </c>
      <c r="N28" s="64"/>
      <c r="O28" s="119" t="s">
        <v>83</v>
      </c>
      <c r="P28" s="120"/>
      <c r="Q28" s="120"/>
      <c r="R28" s="121"/>
    </row>
    <row r="29" spans="1:18" ht="24.95" customHeight="1" thickBot="1" x14ac:dyDescent="0.25">
      <c r="A29" s="36"/>
      <c r="B29" s="43"/>
      <c r="C29" s="21"/>
      <c r="D29" s="18"/>
      <c r="E29" s="5"/>
      <c r="F29" s="6"/>
      <c r="G29" s="11"/>
      <c r="H29" s="11"/>
      <c r="I29" s="11"/>
      <c r="J29" s="15">
        <f t="shared" si="0"/>
        <v>0</v>
      </c>
      <c r="K29" s="24"/>
      <c r="L29" s="56"/>
      <c r="M29" s="90" t="e">
        <f>VLOOKUP(D29,Source!$A$4:$B$16,2,FALSE)</f>
        <v>#N/A</v>
      </c>
      <c r="N29" s="64"/>
      <c r="O29" s="77" t="s">
        <v>88</v>
      </c>
      <c r="P29" s="78"/>
      <c r="Q29" s="78"/>
      <c r="R29" s="79"/>
    </row>
    <row r="30" spans="1:18" ht="24.95" customHeight="1" thickBot="1" x14ac:dyDescent="0.25">
      <c r="A30" s="36"/>
      <c r="B30" s="43"/>
      <c r="C30" s="21"/>
      <c r="D30" s="18"/>
      <c r="E30" s="5"/>
      <c r="F30" s="6"/>
      <c r="G30" s="11"/>
      <c r="H30" s="11"/>
      <c r="I30" s="11"/>
      <c r="J30" s="15">
        <f t="shared" si="0"/>
        <v>0</v>
      </c>
      <c r="K30" s="24"/>
      <c r="L30" s="56"/>
      <c r="M30" s="90" t="e">
        <f>VLOOKUP(D30,Source!$A$4:$B$16,2,FALSE)</f>
        <v>#N/A</v>
      </c>
      <c r="N30" s="64"/>
    </row>
    <row r="31" spans="1:18" ht="24.95" customHeight="1" thickBot="1" x14ac:dyDescent="0.25">
      <c r="A31" s="36"/>
      <c r="B31" s="43"/>
      <c r="C31" s="21"/>
      <c r="D31" s="18"/>
      <c r="E31" s="5"/>
      <c r="F31" s="6"/>
      <c r="G31" s="11"/>
      <c r="H31" s="11"/>
      <c r="I31" s="11"/>
      <c r="J31" s="15">
        <f t="shared" si="0"/>
        <v>0</v>
      </c>
      <c r="K31" s="24"/>
      <c r="L31" s="56"/>
      <c r="M31" s="90" t="e">
        <f>VLOOKUP(D31,Source!$A$4:$B$16,2,FALSE)</f>
        <v>#N/A</v>
      </c>
      <c r="N31" s="64"/>
    </row>
    <row r="32" spans="1:18" ht="24.95" customHeight="1" thickBot="1" x14ac:dyDescent="0.25">
      <c r="A32" s="36"/>
      <c r="B32" s="43"/>
      <c r="C32" s="21"/>
      <c r="D32" s="18"/>
      <c r="E32" s="5"/>
      <c r="F32" s="6"/>
      <c r="G32" s="11"/>
      <c r="H32" s="11"/>
      <c r="I32" s="11"/>
      <c r="J32" s="15">
        <f t="shared" si="0"/>
        <v>0</v>
      </c>
      <c r="K32" s="24"/>
      <c r="L32" s="56"/>
      <c r="M32" s="90" t="e">
        <f>VLOOKUP(D32,Source!$A$4:$B$16,2,FALSE)</f>
        <v>#N/A</v>
      </c>
      <c r="N32" s="64"/>
    </row>
    <row r="33" spans="1:14" ht="24.95" customHeight="1" thickBot="1" x14ac:dyDescent="0.25">
      <c r="A33" s="36"/>
      <c r="B33" s="44"/>
      <c r="C33" s="22"/>
      <c r="D33" s="62"/>
      <c r="E33" s="12"/>
      <c r="F33" s="13"/>
      <c r="G33" s="14"/>
      <c r="H33" s="14"/>
      <c r="I33" s="14"/>
      <c r="J33" s="61">
        <f t="shared" si="0"/>
        <v>0</v>
      </c>
      <c r="K33" s="25"/>
      <c r="L33" s="57"/>
      <c r="M33" s="90" t="e">
        <f>VLOOKUP(D33,Source!$A$4:$B$16,2,FALSE)</f>
        <v>#N/A</v>
      </c>
      <c r="N33" s="64"/>
    </row>
    <row r="34" spans="1:14" ht="21" thickBot="1" x14ac:dyDescent="0.35">
      <c r="A34" s="36"/>
      <c r="B34" s="32"/>
      <c r="C34" s="33"/>
      <c r="D34" s="34"/>
      <c r="E34" s="35"/>
      <c r="F34" s="35"/>
      <c r="G34" s="35"/>
      <c r="H34" s="2"/>
      <c r="I34" s="59" t="s">
        <v>96</v>
      </c>
      <c r="J34" s="60">
        <f>SUM(J14:J33)</f>
        <v>3714</v>
      </c>
      <c r="K34" s="60">
        <f>SUM(K14:K33)</f>
        <v>400</v>
      </c>
      <c r="L34" s="64"/>
      <c r="M34" s="64"/>
      <c r="N34" s="64"/>
    </row>
    <row r="35" spans="1:14" ht="20.100000000000001" customHeight="1" thickBot="1" x14ac:dyDescent="0.3">
      <c r="A35" s="36"/>
      <c r="B35" s="28"/>
      <c r="C35" s="28"/>
      <c r="D35" s="28"/>
      <c r="E35" s="29"/>
      <c r="F35" s="30"/>
      <c r="G35" s="30"/>
      <c r="H35" s="31"/>
      <c r="I35" s="31"/>
      <c r="J35" s="31"/>
      <c r="K35" s="31"/>
      <c r="L35" s="92"/>
      <c r="M35" s="92"/>
      <c r="N35" s="92"/>
    </row>
    <row r="36" spans="1:14" ht="255" customHeight="1" thickBot="1" x14ac:dyDescent="0.25">
      <c r="A36" s="36"/>
      <c r="B36" s="93" t="s">
        <v>104</v>
      </c>
      <c r="C36" s="94"/>
      <c r="D36" s="94"/>
      <c r="E36" s="94"/>
      <c r="F36" s="94"/>
      <c r="G36" s="94"/>
      <c r="H36" s="94"/>
      <c r="I36" s="94"/>
      <c r="J36" s="94"/>
      <c r="K36" s="95"/>
      <c r="L36" s="92"/>
      <c r="M36" s="92"/>
      <c r="N36" s="92"/>
    </row>
    <row r="37" spans="1:14" x14ac:dyDescent="0.2">
      <c r="A37" s="36"/>
      <c r="B37" s="36"/>
      <c r="C37" s="36"/>
      <c r="D37" s="36"/>
      <c r="E37" s="36"/>
      <c r="F37" s="36"/>
      <c r="G37" s="36"/>
      <c r="H37" s="36"/>
      <c r="I37" s="36"/>
      <c r="J37" s="36"/>
      <c r="K37" s="36"/>
      <c r="L37" s="36"/>
      <c r="M37" s="36"/>
      <c r="N37" s="36"/>
    </row>
    <row r="38" spans="1:14" x14ac:dyDescent="0.2">
      <c r="A38" s="36"/>
      <c r="B38" s="36"/>
      <c r="C38" s="36"/>
      <c r="D38" s="36"/>
      <c r="E38" s="36"/>
      <c r="F38" s="36"/>
      <c r="G38" s="36"/>
      <c r="H38" s="36"/>
      <c r="I38" s="36"/>
      <c r="J38" s="36"/>
      <c r="K38" s="36"/>
      <c r="L38" s="36"/>
      <c r="M38" s="36"/>
      <c r="N38" s="36"/>
    </row>
    <row r="39" spans="1:14" x14ac:dyDescent="0.2">
      <c r="A39" s="36"/>
      <c r="B39" s="36"/>
      <c r="C39" s="36"/>
      <c r="D39" s="36"/>
      <c r="E39" s="36"/>
      <c r="F39" s="36"/>
      <c r="G39" s="36"/>
      <c r="H39" s="36"/>
      <c r="I39" s="36"/>
      <c r="J39" s="36"/>
      <c r="K39" s="36"/>
      <c r="L39" s="36"/>
      <c r="M39" s="36"/>
      <c r="N39" s="36"/>
    </row>
    <row r="40" spans="1:14" x14ac:dyDescent="0.2">
      <c r="A40" s="36"/>
      <c r="B40" s="36"/>
      <c r="C40" s="36"/>
      <c r="D40" s="36"/>
      <c r="E40" s="36"/>
      <c r="F40" s="36"/>
      <c r="G40" s="36"/>
      <c r="H40" s="36"/>
      <c r="I40" s="36"/>
      <c r="J40" s="36"/>
      <c r="K40" s="36"/>
      <c r="L40" s="36"/>
      <c r="M40" s="36"/>
      <c r="N40" s="36"/>
    </row>
  </sheetData>
  <sheetProtection algorithmName="SHA-512" hashValue="dZx7sj3N1Xd8KMOXd5xEEdPPqtz8NMTLCu2gL/v9zYFOlZCwFWpKMXnbI1+EqHJq/SThVKgh1jOE4wK34dRVFw==" saltValue="UfMCgsWHAKGOflguA80YQA==" spinCount="100000" sheet="1" objects="1" scenarios="1"/>
  <mergeCells count="24">
    <mergeCell ref="O24:O26"/>
    <mergeCell ref="O27:R27"/>
    <mergeCell ref="O28:R28"/>
    <mergeCell ref="L35:N36"/>
    <mergeCell ref="B36:K36"/>
    <mergeCell ref="O23:P23"/>
    <mergeCell ref="B12:K12"/>
    <mergeCell ref="O13:P13"/>
    <mergeCell ref="O14:P14"/>
    <mergeCell ref="O15:P15"/>
    <mergeCell ref="O16:P16"/>
    <mergeCell ref="O17:P17"/>
    <mergeCell ref="O18:P18"/>
    <mergeCell ref="O19:P19"/>
    <mergeCell ref="O20:P20"/>
    <mergeCell ref="O21:P21"/>
    <mergeCell ref="O22:P22"/>
    <mergeCell ref="O12:R12"/>
    <mergeCell ref="L11:N11"/>
    <mergeCell ref="B8:D8"/>
    <mergeCell ref="E8:J11"/>
    <mergeCell ref="C9:D9"/>
    <mergeCell ref="C10:D10"/>
    <mergeCell ref="C11:D11"/>
  </mergeCells>
  <dataValidations count="2">
    <dataValidation type="decimal" allowBlank="1" showInputMessage="1" showErrorMessage="1" sqref="F14:I33" xr:uid="{FCC94B2E-C06E-40E2-9D1F-EE33BE9372C0}">
      <formula1>0</formula1>
      <formula2>100000000</formula2>
    </dataValidation>
    <dataValidation allowBlank="1" showInputMessage="1" showErrorMessage="1" promptTitle="Identification" prompt="Veuillez remplir la cellule en JAUNE lorsque le relevé de paie de l'employé** est sélectionné comme pièce justificative." sqref="B14:B33" xr:uid="{8F635802-B265-40DC-B7E0-33863DCCCD5F}"/>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43EC5BB-0D4E-4A49-B714-89F844D5515D}">
          <x14:formula1>
            <xm:f>Source!$A$3:$A$16</xm:f>
          </x14:formula1>
          <xm:sqref>D14:D33</xm:sqref>
        </x14:dataValidation>
        <x14:dataValidation type="list" allowBlank="1" showInputMessage="1" showErrorMessage="1" xr:uid="{D82222B5-0495-4E20-BD31-1E1083A0647A}">
          <x14:formula1>
            <xm:f>Source!$A$20:$A$21</xm:f>
          </x14:formula1>
          <xm:sqref>C9:D9</xm:sqref>
        </x14:dataValidation>
        <x14:dataValidation type="list" allowBlank="1" showInputMessage="1" showErrorMessage="1" xr:uid="{0CCA69F5-8429-443E-A48D-62FD3AA83DD4}">
          <x14:formula1>
            <xm:f>Sources!$A$1:$A$19</xm:f>
          </x14:formula1>
          <xm:sqref>N7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70440-5762-4117-88D0-3F64D1F345EF}">
  <sheetPr codeName="Feuil3"/>
  <dimension ref="A1:E19"/>
  <sheetViews>
    <sheetView workbookViewId="0">
      <selection activeCell="E4" sqref="E4"/>
    </sheetView>
  </sheetViews>
  <sheetFormatPr baseColWidth="10" defaultRowHeight="15" x14ac:dyDescent="0.25"/>
  <cols>
    <col min="1" max="1" width="34.85546875" customWidth="1"/>
    <col min="5" max="5" width="61" customWidth="1"/>
  </cols>
  <sheetData>
    <row r="1" spans="1:5" x14ac:dyDescent="0.25">
      <c r="A1" t="s">
        <v>42</v>
      </c>
      <c r="E1" t="s">
        <v>12</v>
      </c>
    </row>
    <row r="2" spans="1:5" x14ac:dyDescent="0.25">
      <c r="A2" t="s">
        <v>43</v>
      </c>
      <c r="E2" t="s">
        <v>62</v>
      </c>
    </row>
    <row r="3" spans="1:5" x14ac:dyDescent="0.25">
      <c r="A3" t="s">
        <v>44</v>
      </c>
      <c r="E3" t="s">
        <v>63</v>
      </c>
    </row>
    <row r="4" spans="1:5" x14ac:dyDescent="0.25">
      <c r="A4" t="s">
        <v>45</v>
      </c>
      <c r="E4" t="s">
        <v>64</v>
      </c>
    </row>
    <row r="5" spans="1:5" x14ac:dyDescent="0.25">
      <c r="A5" t="s">
        <v>46</v>
      </c>
      <c r="E5" t="s">
        <v>65</v>
      </c>
    </row>
    <row r="6" spans="1:5" x14ac:dyDescent="0.25">
      <c r="A6" t="s">
        <v>47</v>
      </c>
      <c r="E6" t="s">
        <v>66</v>
      </c>
    </row>
    <row r="7" spans="1:5" x14ac:dyDescent="0.25">
      <c r="A7" t="s">
        <v>48</v>
      </c>
      <c r="E7" t="s">
        <v>67</v>
      </c>
    </row>
    <row r="8" spans="1:5" x14ac:dyDescent="0.25">
      <c r="A8" t="s">
        <v>49</v>
      </c>
      <c r="E8" t="s">
        <v>68</v>
      </c>
    </row>
    <row r="9" spans="1:5" x14ac:dyDescent="0.25">
      <c r="A9" t="s">
        <v>50</v>
      </c>
      <c r="E9" t="s">
        <v>61</v>
      </c>
    </row>
    <row r="10" spans="1:5" x14ac:dyDescent="0.25">
      <c r="A10" t="s">
        <v>51</v>
      </c>
    </row>
    <row r="11" spans="1:5" x14ac:dyDescent="0.25">
      <c r="A11" t="s">
        <v>52</v>
      </c>
    </row>
    <row r="12" spans="1:5" x14ac:dyDescent="0.25">
      <c r="A12" t="s">
        <v>53</v>
      </c>
    </row>
    <row r="13" spans="1:5" x14ac:dyDescent="0.25">
      <c r="A13" t="s">
        <v>54</v>
      </c>
    </row>
    <row r="14" spans="1:5" x14ac:dyDescent="0.25">
      <c r="A14" t="s">
        <v>55</v>
      </c>
    </row>
    <row r="15" spans="1:5" x14ac:dyDescent="0.25">
      <c r="A15" t="s">
        <v>56</v>
      </c>
    </row>
    <row r="16" spans="1:5" x14ac:dyDescent="0.25">
      <c r="A16" t="s">
        <v>57</v>
      </c>
    </row>
    <row r="17" spans="1:1" x14ac:dyDescent="0.25">
      <c r="A17" t="s">
        <v>58</v>
      </c>
    </row>
    <row r="18" spans="1:1" x14ac:dyDescent="0.25">
      <c r="A18" t="s">
        <v>59</v>
      </c>
    </row>
    <row r="19" spans="1:1" x14ac:dyDescent="0.25">
      <c r="A19"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FFE87-FD0F-49CD-B156-AEE837F728F2}">
  <sheetPr codeName="Feuil4"/>
  <dimension ref="A1:B22"/>
  <sheetViews>
    <sheetView workbookViewId="0">
      <selection activeCell="B14" sqref="B14"/>
    </sheetView>
  </sheetViews>
  <sheetFormatPr baseColWidth="10" defaultRowHeight="15" x14ac:dyDescent="0.25"/>
  <cols>
    <col min="1" max="1" width="49.7109375" bestFit="1" customWidth="1"/>
  </cols>
  <sheetData>
    <row r="1" spans="1:2" x14ac:dyDescent="0.25">
      <c r="A1" t="s">
        <v>1</v>
      </c>
    </row>
    <row r="4" spans="1:2" x14ac:dyDescent="0.25">
      <c r="A4" s="1" t="s">
        <v>73</v>
      </c>
      <c r="B4" s="85">
        <v>82</v>
      </c>
    </row>
    <row r="5" spans="1:2" x14ac:dyDescent="0.25">
      <c r="A5" s="1" t="s">
        <v>2</v>
      </c>
      <c r="B5" s="85">
        <v>59</v>
      </c>
    </row>
    <row r="6" spans="1:2" x14ac:dyDescent="0.25">
      <c r="A6" s="1" t="s">
        <v>84</v>
      </c>
      <c r="B6" s="85">
        <v>55</v>
      </c>
    </row>
    <row r="7" spans="1:2" x14ac:dyDescent="0.25">
      <c r="A7" s="1" t="s">
        <v>85</v>
      </c>
      <c r="B7" s="85">
        <v>54</v>
      </c>
    </row>
    <row r="8" spans="1:2" x14ac:dyDescent="0.25">
      <c r="A8" s="1" t="s">
        <v>3</v>
      </c>
      <c r="B8" s="85">
        <v>52</v>
      </c>
    </row>
    <row r="9" spans="1:2" x14ac:dyDescent="0.25">
      <c r="A9" s="1" t="s">
        <v>86</v>
      </c>
      <c r="B9" s="85">
        <v>52</v>
      </c>
    </row>
    <row r="10" spans="1:2" x14ac:dyDescent="0.25">
      <c r="A10" s="1" t="s">
        <v>4</v>
      </c>
      <c r="B10" s="85">
        <v>49</v>
      </c>
    </row>
    <row r="11" spans="1:2" x14ac:dyDescent="0.25">
      <c r="A11" s="1" t="s">
        <v>5</v>
      </c>
      <c r="B11" s="85">
        <v>43</v>
      </c>
    </row>
    <row r="12" spans="1:2" x14ac:dyDescent="0.25">
      <c r="A12" s="1" t="s">
        <v>6</v>
      </c>
      <c r="B12" s="85">
        <v>39</v>
      </c>
    </row>
    <row r="13" spans="1:2" x14ac:dyDescent="0.25">
      <c r="A13" s="1" t="s">
        <v>87</v>
      </c>
      <c r="B13" s="85">
        <v>29</v>
      </c>
    </row>
    <row r="14" spans="1:2" x14ac:dyDescent="0.25">
      <c r="A14" s="1" t="s">
        <v>48</v>
      </c>
      <c r="B14" s="85">
        <v>27</v>
      </c>
    </row>
    <row r="15" spans="1:2" x14ac:dyDescent="0.25">
      <c r="A15" s="1" t="s">
        <v>49</v>
      </c>
      <c r="B15" s="85">
        <v>25</v>
      </c>
    </row>
    <row r="16" spans="1:2" x14ac:dyDescent="0.25">
      <c r="A16" s="1" t="s">
        <v>50</v>
      </c>
      <c r="B16" s="85">
        <v>23</v>
      </c>
    </row>
    <row r="18" spans="1:1" x14ac:dyDescent="0.25">
      <c r="A18" s="1" t="s">
        <v>7</v>
      </c>
    </row>
    <row r="19" spans="1:1" x14ac:dyDescent="0.25">
      <c r="A19" s="1" t="s">
        <v>12</v>
      </c>
    </row>
    <row r="20" spans="1:1" x14ac:dyDescent="0.25">
      <c r="A20" s="1" t="s">
        <v>13</v>
      </c>
    </row>
    <row r="21" spans="1:1" x14ac:dyDescent="0.25">
      <c r="A21" s="1" t="s">
        <v>64</v>
      </c>
    </row>
    <row r="22" spans="1:1" x14ac:dyDescent="0.25">
      <c r="A22" s="1" t="s">
        <v>8</v>
      </c>
    </row>
  </sheetData>
  <sheetProtection algorithmName="SHA-512" hashValue="N62XShiWYApHzQVDcQnEnsxJCLVfUBKEpDqEkn/DrQtTJCalWfQnVYAW3pLaBR8bv0vdf5Rls3DtOADCKQmovA==" saltValue="75IMJZPzLQfl694ZMen0x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7ce3a79e-a74e-4a8e-97d8-3c4987d7313b">DDJ7DZ3RAA3J-8-31536</_dlc_DocId>
    <_dlc_DocIdUrl xmlns="7ce3a79e-a74e-4a8e-97d8-3c4987d7313b">
      <Url>https://presse.mapaq.gouv.qc.ca/_layouts/15/DocIdRedir.aspx?ID=DDJ7DZ3RAA3J-8-31536</Url>
      <Description>DDJ7DZ3RAA3J-8-31536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F24DAD2FC6F24BA89B5B2D9EEBF2D1" ma:contentTypeVersion="5" ma:contentTypeDescription="Crée un document." ma:contentTypeScope="" ma:versionID="467a9791f508fef9543d34c7f8a78134">
  <xsd:schema xmlns:xsd="http://www.w3.org/2001/XMLSchema" xmlns:xs="http://www.w3.org/2001/XMLSchema" xmlns:p="http://schemas.microsoft.com/office/2006/metadata/properties" xmlns:ns1="http://schemas.microsoft.com/sharepoint/v3" xmlns:ns2="7ce3a79e-a74e-4a8e-97d8-3c4987d7313b" targetNamespace="http://schemas.microsoft.com/office/2006/metadata/properties" ma:root="true" ma:fieldsID="e56a14be22d72e1b9d784a60f9ea547b" ns1:_="" ns2:_="">
    <xsd:import namespace="http://schemas.microsoft.com/sharepoint/v3"/>
    <xsd:import namespace="7ce3a79e-a74e-4a8e-97d8-3c4987d7313b"/>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description="" ma:internalName="PublishingStartDate">
      <xsd:simpleType>
        <xsd:restriction base="dms:Unknown"/>
      </xsd:simpleType>
    </xsd:element>
    <xsd:element name="PublishingExpirationDate" ma:index="9" nillable="true" ma:displayName="Date de fin de planification"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ce3a79e-a74e-4a8e-97d8-3c4987d7313b" elementFormDefault="qualified">
    <xsd:import namespace="http://schemas.microsoft.com/office/2006/documentManagement/types"/>
    <xsd:import namespace="http://schemas.microsoft.com/office/infopath/2007/PartnerControls"/>
    <xsd:element name="_dlc_DocId" ma:index="10" nillable="true" ma:displayName="Valeur d’ID de document" ma:description="Valeur de l’ID de document affecté à cet élément." ma:internalName="_dlc_DocId" ma:readOnly="true">
      <xsd:simpleType>
        <xsd:restriction base="dms:Text"/>
      </xsd:simpleType>
    </xsd:element>
    <xsd:element name="_dlc_DocIdUrl" ma:index="11"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Conserver l’ID" ma:description="Conserver l’ID lors de l’ajout."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36591A6-A466-47AF-8390-266945DE8EC0}">
  <ds:schemaRefs>
    <ds:schemaRef ds:uri="http://schemas.microsoft.com/sharepoint/v3/contenttype/forms"/>
  </ds:schemaRefs>
</ds:datastoreItem>
</file>

<file path=customXml/itemProps2.xml><?xml version="1.0" encoding="utf-8"?>
<ds:datastoreItem xmlns:ds="http://schemas.openxmlformats.org/officeDocument/2006/customXml" ds:itemID="{95E6967E-BE53-49A1-9517-7035224E4610}">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ac4202b1-28f4-412a-922b-f3bd28cc5d5d"/>
    <ds:schemaRef ds:uri="23824a3f-c559-4058-960b-3f5746a61e82"/>
    <ds:schemaRef ds:uri="http://purl.org/dc/dcmitype/"/>
  </ds:schemaRefs>
</ds:datastoreItem>
</file>

<file path=customXml/itemProps3.xml><?xml version="1.0" encoding="utf-8"?>
<ds:datastoreItem xmlns:ds="http://schemas.openxmlformats.org/officeDocument/2006/customXml" ds:itemID="{BE76A12D-F5D7-4846-812A-E3852F47B380}"/>
</file>

<file path=customXml/itemProps4.xml><?xml version="1.0" encoding="utf-8"?>
<ds:datastoreItem xmlns:ds="http://schemas.openxmlformats.org/officeDocument/2006/customXml" ds:itemID="{2236543C-FC5A-4105-B17D-F370954CF9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Déclaration du demandeur</vt:lpstr>
      <vt:lpstr>Charges sociales</vt:lpstr>
      <vt:lpstr>Exemple</vt:lpstr>
      <vt:lpstr>Sources</vt:lpstr>
      <vt:lpstr>Source</vt:lpstr>
      <vt:lpstr>'Charges sociales'!_Toc131165929</vt:lpstr>
      <vt:lpstr>'Déclaration du demandeur'!Zone_d_impression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Programme Innov'Action agroalimentaire - Formulaire de déclaration des dépenses liées aux salaires</dc:title>
  <dc:subject/>
  <dc:creator>Boucher Gisèle (DASIP) (Québec)</dc:creator>
  <cp:keywords/>
  <dc:description/>
  <cp:lastModifiedBy>Déry Fabien (DASIP) (Québec)</cp:lastModifiedBy>
  <cp:revision/>
  <cp:lastPrinted>2024-03-25T15:12:29Z</cp:lastPrinted>
  <dcterms:created xsi:type="dcterms:W3CDTF">2022-05-24T19:02:15Z</dcterms:created>
  <dcterms:modified xsi:type="dcterms:W3CDTF">2024-04-09T13:16:54Z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0x010100B7F24DAD2FC6F24BA89B5B2D9EEBF2D1</vt:lpwstr>
  </property>
  <property fmtid="{D5CDD505-2E9C-101B-9397-08002B2CF9AE}" pid="3" name="_dlc_DocIdItemGuid">
    <vt:lpwstr>b885519f-46fd-4feb-bb9c-b8408b252f63</vt:lpwstr>
  </property>
</Properties>
</file>